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К\ОТЧЕТЫ\"/>
    </mc:Choice>
  </mc:AlternateContent>
  <bookViews>
    <workbookView xWindow="0" yWindow="0" windowWidth="13755" windowHeight="11595"/>
  </bookViews>
  <sheets>
    <sheet name="Пенсионные накопления" sheetId="2" r:id="rId1"/>
  </sheets>
  <definedNames>
    <definedName name="_xlnm._FilterDatabase" localSheetId="0" hidden="1">'Пенсионные накопления'!$A$3:$H$179</definedName>
  </definedNames>
  <calcPr calcId="152511"/>
</workbook>
</file>

<file path=xl/calcChain.xml><?xml version="1.0" encoding="utf-8"?>
<calcChain xmlns="http://schemas.openxmlformats.org/spreadsheetml/2006/main">
  <c r="E181" i="2" l="1"/>
  <c r="D181" i="2"/>
  <c r="E58" i="2" l="1"/>
  <c r="E62" i="2"/>
  <c r="E129" i="2"/>
  <c r="E99" i="2"/>
  <c r="E88" i="2"/>
  <c r="E92" i="2"/>
  <c r="E87" i="2"/>
  <c r="E102" i="2"/>
  <c r="E93" i="2"/>
  <c r="E96" i="2"/>
  <c r="E105" i="2"/>
  <c r="E101" i="2"/>
  <c r="E94" i="2"/>
  <c r="E104" i="2"/>
  <c r="E90" i="2"/>
  <c r="E103" i="2"/>
  <c r="E100" i="2"/>
  <c r="E95" i="2"/>
  <c r="E91" i="2"/>
  <c r="E89" i="2"/>
  <c r="E98" i="2"/>
  <c r="E97" i="2"/>
  <c r="E130" i="2"/>
  <c r="E121" i="2"/>
  <c r="E70" i="2"/>
  <c r="E39" i="2"/>
  <c r="E115" i="2"/>
  <c r="E169" i="2"/>
  <c r="E85" i="2"/>
  <c r="E71" i="2"/>
  <c r="E61" i="2"/>
  <c r="E166" i="2"/>
  <c r="E117" i="2"/>
  <c r="E51" i="2"/>
  <c r="E84" i="2"/>
  <c r="E5" i="2"/>
  <c r="E65" i="2"/>
  <c r="E128" i="2"/>
  <c r="E18" i="2"/>
  <c r="E167" i="2"/>
  <c r="E53" i="2"/>
  <c r="E81" i="2"/>
  <c r="E40" i="2"/>
  <c r="E174" i="2"/>
  <c r="E8" i="2"/>
  <c r="E77" i="2"/>
  <c r="E147" i="2"/>
  <c r="E54" i="2"/>
  <c r="E122" i="2"/>
  <c r="E159" i="2"/>
  <c r="E172" i="2"/>
  <c r="E107" i="2"/>
  <c r="E64" i="2"/>
  <c r="E46" i="2"/>
  <c r="E118" i="2"/>
  <c r="E50" i="2"/>
  <c r="E152" i="2"/>
  <c r="E80" i="2"/>
  <c r="E28" i="2"/>
  <c r="E150" i="2"/>
  <c r="E63" i="2"/>
  <c r="E109" i="2"/>
  <c r="E78" i="2"/>
  <c r="E14" i="2"/>
  <c r="E44" i="2"/>
  <c r="E31" i="2"/>
  <c r="E9" i="2"/>
  <c r="E30" i="2"/>
  <c r="E26" i="2"/>
  <c r="E7" i="2"/>
  <c r="E23" i="2"/>
  <c r="E114" i="2"/>
  <c r="E74" i="2"/>
  <c r="E125" i="2"/>
  <c r="E155" i="2"/>
  <c r="E140" i="2"/>
  <c r="E131" i="2"/>
  <c r="E171" i="2"/>
  <c r="E133" i="2"/>
  <c r="E138" i="2"/>
  <c r="E143" i="2"/>
  <c r="E66" i="2"/>
  <c r="E142" i="2"/>
  <c r="E35" i="2"/>
  <c r="E33" i="2"/>
  <c r="E12" i="2"/>
  <c r="E132" i="2"/>
  <c r="E17" i="2"/>
  <c r="E21" i="2"/>
  <c r="E144" i="2"/>
  <c r="E34" i="2"/>
  <c r="E19" i="2"/>
  <c r="E20" i="2"/>
  <c r="E173" i="2"/>
  <c r="E146" i="2"/>
  <c r="E177" i="2"/>
  <c r="E10" i="2"/>
  <c r="E47" i="2"/>
  <c r="E163" i="2"/>
  <c r="E49" i="2"/>
  <c r="E119" i="2"/>
  <c r="E52" i="2"/>
  <c r="E56" i="2"/>
  <c r="E57" i="2"/>
  <c r="E149" i="2"/>
  <c r="E83" i="2"/>
  <c r="E79" i="2"/>
  <c r="E120" i="2"/>
  <c r="E27" i="2"/>
  <c r="E25" i="2"/>
  <c r="E116" i="2"/>
  <c r="E42" i="2"/>
  <c r="E179" i="2"/>
  <c r="E106" i="2"/>
  <c r="E168" i="2"/>
  <c r="E170" i="2"/>
  <c r="E38" i="2"/>
  <c r="E137" i="2"/>
  <c r="E145" i="2"/>
  <c r="E37" i="2"/>
  <c r="E68" i="2"/>
  <c r="E110" i="2"/>
  <c r="E73" i="2"/>
  <c r="E76" i="2"/>
  <c r="E15" i="2"/>
  <c r="E176" i="2"/>
  <c r="E22" i="2"/>
  <c r="E48" i="2"/>
  <c r="E161" i="2"/>
  <c r="E151" i="2"/>
  <c r="E154" i="2"/>
  <c r="E135" i="2"/>
  <c r="E32" i="2"/>
  <c r="E148" i="2"/>
  <c r="E13" i="2"/>
  <c r="E112" i="2"/>
  <c r="E158" i="2"/>
  <c r="E111" i="2"/>
  <c r="E60" i="2"/>
  <c r="E136" i="2"/>
  <c r="E55" i="2"/>
  <c r="E86" i="2"/>
  <c r="E82" i="2"/>
  <c r="E123" i="2"/>
  <c r="E72" i="2"/>
  <c r="E29" i="2"/>
  <c r="E24" i="2"/>
  <c r="E153" i="2"/>
  <c r="E11" i="2"/>
  <c r="E113" i="2"/>
  <c r="E75" i="2"/>
  <c r="E165" i="2"/>
  <c r="E126" i="2"/>
  <c r="E6" i="2"/>
  <c r="E43" i="2"/>
  <c r="E69" i="2"/>
  <c r="E141" i="2"/>
  <c r="E139" i="2"/>
  <c r="E162" i="2"/>
  <c r="E164" i="2"/>
  <c r="E41" i="2"/>
  <c r="E36" i="2"/>
  <c r="E156" i="2"/>
  <c r="E108" i="2"/>
  <c r="E157" i="2"/>
  <c r="E134" i="2"/>
  <c r="E45" i="2"/>
  <c r="E67" i="2"/>
  <c r="E175" i="2"/>
  <c r="E127" i="2"/>
  <c r="E16" i="2"/>
  <c r="E160" i="2"/>
  <c r="E178" i="2"/>
  <c r="E124" i="2"/>
  <c r="E59" i="2"/>
</calcChain>
</file>

<file path=xl/sharedStrings.xml><?xml version="1.0" encoding="utf-8"?>
<sst xmlns="http://schemas.openxmlformats.org/spreadsheetml/2006/main" count="626" uniqueCount="433">
  <si>
    <t/>
  </si>
  <si>
    <t>Наименование ценной бумаги</t>
  </si>
  <si>
    <t>ЕвразХолдинг Финанс-обл-002P-01R</t>
  </si>
  <si>
    <t>Ростелеком-обл-001Р-05R</t>
  </si>
  <si>
    <t>Ростелеком-обл-001P-03R</t>
  </si>
  <si>
    <t>Правительство Москвы-обл-32048</t>
  </si>
  <si>
    <t>Транснефть-обл-БО-06</t>
  </si>
  <si>
    <t>Лента-обл-БО-001P-02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</si>
  <si>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</si>
  <si>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</si>
  <si>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</si>
  <si>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</si>
  <si>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</si>
  <si>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</si>
  <si>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</si>
  <si>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</si>
  <si>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</si>
  <si>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</si>
  <si>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</si>
  <si>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</si>
  <si>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</si>
  <si>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</si>
  <si>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</si>
  <si>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</si>
  <si>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</si>
  <si>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</si>
  <si>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</si>
  <si>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ИКС 5 ФИНАНС-обл-БО-001Р-05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</si>
  <si>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</si>
  <si>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</si>
  <si>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</si>
  <si>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</si>
  <si>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</si>
  <si>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</si>
  <si>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</si>
  <si>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</si>
  <si>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</si>
  <si>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</si>
  <si>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</si>
  <si>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</si>
  <si>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Почта России-обл-БО-02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</si>
  <si>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</si>
  <si>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</si>
  <si>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</si>
  <si>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</si>
  <si>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</si>
  <si>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</si>
  <si>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</si>
  <si>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</si>
  <si>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</si>
  <si>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</si>
  <si>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</si>
  <si>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</si>
  <si>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</si>
  <si>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</si>
  <si>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</si>
  <si>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</si>
  <si>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</si>
  <si>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</si>
  <si>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</si>
  <si>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</si>
  <si>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Газпром капитал-обл-БО-001P-01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</si>
  <si>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</si>
  <si>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</si>
  <si>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</si>
  <si>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</si>
  <si>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</si>
  <si>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</si>
  <si>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</si>
  <si>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</si>
  <si>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</si>
  <si>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</si>
  <si>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</si>
  <si>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</si>
  <si>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</si>
  <si>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Россети Московский регион-обл-БО-10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</si>
  <si>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</si>
  <si>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</si>
  <si>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</si>
  <si>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</si>
  <si>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</si>
  <si>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</si>
  <si>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Минфин РФ-обл-52003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</si>
  <si>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</si>
  <si>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</si>
  <si>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</si>
  <si>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</si>
  <si>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</si>
  <si>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</si>
  <si>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</si>
  <si>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</si>
  <si>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</si>
  <si>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</si>
  <si>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</si>
  <si>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</si>
  <si>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</si>
  <si>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</si>
  <si>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</si>
  <si>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</si>
  <si>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</si>
  <si>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</si>
  <si>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>Магнит-обл-БО-003P-04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</si>
  <si>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</si>
  <si>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</si>
  <si>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</si>
  <si>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</si>
  <si>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</si>
  <si>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</si>
  <si>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</si>
  <si>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</si>
  <si>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</si>
  <si>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</si>
  <si>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</si>
  <si>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</si>
  <si>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</si>
  <si>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</si>
  <si>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</si>
  <si>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</si>
  <si>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</si>
  <si>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</si>
  <si>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</si>
  <si>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</si>
  <si>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</si>
  <si>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</si>
  <si>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</si>
  <si>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</si>
  <si>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</si>
  <si>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</si>
  <si>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RU000A102069</t>
  </si>
  <si>
    <t>RU000A0ZYNY4</t>
  </si>
  <si>
    <t>RU000A0ZYR91</t>
  </si>
  <si>
    <t>RU000A1003A4</t>
  </si>
  <si>
    <t>RU000A100FE5</t>
  </si>
  <si>
    <t>RU000A100Z91</t>
  </si>
  <si>
    <t>RU000A0JVA10</t>
  </si>
  <si>
    <t>RU000A0ZZ7C0</t>
  </si>
  <si>
    <t>RU000A1004W6</t>
  </si>
  <si>
    <t>RU000A100LS3</t>
  </si>
  <si>
    <t>RU000A100RG5</t>
  </si>
  <si>
    <t>RU000A101ZH4</t>
  </si>
  <si>
    <t>RU000A0JWGV2</t>
  </si>
  <si>
    <t>RU000A1011R1</t>
  </si>
  <si>
    <t>RU000A0JXQ28</t>
  </si>
  <si>
    <t>RU000A0ZYLF7</t>
  </si>
  <si>
    <t>RU000A0ZZRK1</t>
  </si>
  <si>
    <t>RU000A100E88</t>
  </si>
  <si>
    <t>RU000A1012B3</t>
  </si>
  <si>
    <t>RU000A100A33</t>
  </si>
  <si>
    <t>RU000A100G03</t>
  </si>
  <si>
    <t>RU000A100EX8</t>
  </si>
  <si>
    <t>RU000A100LL8</t>
  </si>
  <si>
    <t>RU000A101QM3</t>
  </si>
  <si>
    <t>RU000A101QN1</t>
  </si>
  <si>
    <t>RU000A0ZYUY9</t>
  </si>
  <si>
    <t>RU000A0ZYV04</t>
  </si>
  <si>
    <t>RU000A100P85</t>
  </si>
  <si>
    <t>RU000A100AB2</t>
  </si>
  <si>
    <t>RU000A0JWG05</t>
  </si>
  <si>
    <t>RU000A100782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</si>
  <si>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</si>
  <si>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</si>
  <si>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</si>
  <si>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</si>
  <si>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</si>
  <si>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</si>
  <si>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</si>
  <si>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</si>
  <si>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</si>
  <si>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</si>
  <si>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</si>
  <si>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</si>
  <si>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</si>
  <si>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RU000A100ZS3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</si>
  <si>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</si>
  <si>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</si>
  <si>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</si>
  <si>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</si>
  <si>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</si>
  <si>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</si>
  <si>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</si>
  <si>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</si>
  <si>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</si>
  <si>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RU000A0JXR50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</si>
  <si>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</si>
  <si>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</si>
  <si>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</si>
  <si>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</si>
  <si>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</si>
  <si>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</si>
  <si>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</si>
  <si>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</si>
  <si>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</si>
  <si>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</si>
  <si>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</si>
  <si>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</si>
  <si>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</si>
  <si>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</si>
  <si>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</si>
  <si>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</si>
  <si>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</si>
  <si>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</si>
  <si>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</si>
  <si>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</si>
  <si>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</si>
  <si>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</si>
  <si>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</si>
  <si>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</si>
  <si>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</si>
  <si>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RU000A0JTVJ2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</si>
  <si>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</si>
  <si>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</si>
  <si>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</si>
  <si>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</si>
  <si>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</si>
  <si>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</si>
  <si>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</si>
  <si>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</si>
  <si>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</si>
  <si>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</si>
  <si>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</si>
  <si>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</si>
  <si>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</si>
  <si>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</si>
  <si>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</si>
  <si>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</si>
  <si>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</si>
  <si>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</si>
  <si>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RU000A0JNYN1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</si>
  <si>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</si>
  <si>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</si>
  <si>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</si>
  <si>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</si>
  <si>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</si>
  <si>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</si>
  <si>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</si>
  <si>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</si>
  <si>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</si>
  <si>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</si>
  <si>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ГТЛК-обл-БО-04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</si>
  <si>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</si>
  <si>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</si>
  <si>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</si>
  <si>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</si>
  <si>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</si>
  <si>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</si>
  <si>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</si>
  <si>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</si>
  <si>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</si>
  <si>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</si>
  <si>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</si>
  <si>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</si>
  <si>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</si>
  <si>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</si>
  <si>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</si>
  <si>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</si>
  <si>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</si>
  <si>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</si>
  <si>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</si>
  <si>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</si>
  <si>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</si>
  <si>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</si>
  <si>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</si>
  <si>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</si>
  <si>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</si>
  <si>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</si>
  <si>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</si>
  <si>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</si>
  <si>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</si>
  <si>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</si>
  <si>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</si>
  <si>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</si>
  <si>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</si>
  <si>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</si>
  <si>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1037832048605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</si>
  <si>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</si>
  <si>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</si>
  <si>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</si>
  <si>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</si>
  <si>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</si>
  <si>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</si>
  <si>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</si>
  <si>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</si>
  <si>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</si>
  <si>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</si>
  <si>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</si>
  <si>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</si>
  <si>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</si>
  <si>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</si>
  <si>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</si>
  <si>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</si>
  <si>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</si>
  <si>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Дебиторская задолженность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</si>
  <si>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</si>
  <si>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</si>
  <si>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</si>
  <si>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</si>
  <si>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</si>
  <si>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</si>
  <si>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</si>
  <si>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</si>
  <si>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</si>
  <si>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</si>
  <si>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</si>
  <si>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</si>
  <si>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</si>
  <si>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</si>
  <si>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</si>
  <si>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</si>
  <si>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</si>
  <si>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</si>
  <si>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</si>
  <si>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</si>
  <si>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</si>
  <si>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</si>
  <si>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</si>
  <si>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</si>
  <si>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</si>
  <si>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</si>
  <si>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</si>
  <si>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</si>
  <si>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</si>
  <si>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</si>
  <si>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</si>
  <si>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</si>
  <si>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</si>
  <si>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</si>
  <si>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</si>
  <si>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</si>
  <si>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Россельхозбанк-обл-20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</si>
  <si>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</si>
  <si>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</si>
  <si>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</si>
  <si>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</si>
  <si>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</si>
  <si>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</si>
  <si>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</si>
  <si>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</si>
  <si>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</si>
  <si>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</si>
  <si>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</si>
  <si>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</si>
  <si>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</si>
  <si>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</si>
  <si>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</si>
  <si>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</si>
  <si>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</si>
  <si>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</si>
  <si>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</si>
  <si>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</si>
  <si>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</si>
  <si>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</si>
  <si>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RU000A1005L6</t>
  </si>
  <si>
    <t>АФК Система-обл-001P-09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</si>
  <si>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</si>
  <si>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</si>
  <si>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</si>
  <si>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</si>
  <si>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</si>
  <si>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</si>
  <si>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</si>
  <si>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</si>
  <si>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</si>
  <si>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</si>
  <si>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</si>
  <si>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</si>
  <si>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</si>
  <si>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</si>
  <si>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</si>
  <si>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</si>
  <si>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</si>
  <si>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</si>
  <si>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</si>
  <si>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</si>
  <si>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</si>
  <si>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</si>
  <si>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</si>
  <si>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</si>
  <si>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</si>
  <si>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</si>
  <si>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</si>
  <si>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</si>
  <si>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</si>
  <si>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</si>
  <si>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</si>
  <si>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</si>
  <si>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</si>
  <si>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</si>
  <si>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</si>
  <si>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</si>
  <si>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ИКС 5 ФИНАНС-обл-БО-001Р-07</t>
  </si>
  <si>
    <t>RU000A1010X1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</si>
  <si>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</si>
  <si>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</si>
  <si>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</si>
  <si>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</si>
  <si>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</si>
  <si>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</si>
  <si>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</si>
  <si>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</si>
  <si>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</si>
  <si>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</si>
  <si>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</si>
  <si>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</si>
  <si>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</si>
  <si>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</si>
  <si>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</si>
  <si>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</si>
  <si>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</si>
  <si>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</si>
  <si>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</si>
  <si>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</si>
  <si>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</si>
  <si>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</si>
  <si>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</si>
  <si>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</si>
  <si>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</si>
  <si>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</si>
  <si>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</si>
  <si>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Банк ВТБ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</si>
  <si>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</si>
  <si>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</si>
  <si>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</si>
  <si>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</si>
  <si>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</si>
  <si>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</si>
  <si>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</si>
  <si>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</si>
  <si>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</si>
  <si>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RU000A101F94</t>
  </si>
  <si>
    <t>Минфин РФ-обл-26228</t>
  </si>
  <si>
    <t>RU000A100A82</t>
  </si>
  <si>
    <t>ЕвроХим МХК-001P-03</t>
  </si>
  <si>
    <t>RU000A1008Z0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</si>
</sst>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b/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166" fontId="1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0" borderId="0" xfId="3" applyFont="1" applyFill="1" applyBorder="1" applyAlignment="1">
      <alignment horizontal="center" vertical="center" wrapText="1" readingOrder="1"/>
    </xf>
    <xf numFmtId="166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1" applyNumberFormat="1" applyFont="1" applyFill="1" applyBorder="1" applyAlignment="1">
      <alignment horizontal="left" vertical="center" wrapText="1" readingOrder="1"/>
    </xf>
    <xf numFmtId="166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16" fillId="2" borderId="1" xfId="0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166" fontId="19" fillId="2" borderId="0" xfId="1" applyNumberFormat="1" applyFont="1" applyFill="1" applyBorder="1" applyAlignment="1">
      <alignment horizontal="center" vertical="center" wrapText="1" readingOrder="1"/>
    </xf>
    <xf numFmtId="9" fontId="19" fillId="2" borderId="0" xfId="2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0" fontId="15" fillId="2" borderId="1" xfId="0" applyFont="1" applyFill="1" applyBorder="1" applyAlignment="1">
      <alignment horizontal="center" vertical="center" readingOrder="1"/>
    </xf>
    <xf numFmtId="3" fontId="15" fillId="2" borderId="2" xfId="0" applyNumberFormat="1" applyFont="1" applyFill="1" applyBorder="1" applyAlignment="1">
      <alignment horizontal="center" vertical="center" readingOrder="1"/>
    </xf>
    <xf numFmtId="4" fontId="15" fillId="2" borderId="2" xfId="0" applyNumberFormat="1" applyFont="1" applyFill="1" applyBorder="1" applyAlignment="1">
      <alignment horizontal="center" vertical="center" readingOrder="1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18" fillId="2" borderId="1" xfId="0" applyFont="1" applyFill="1" applyBorder="1" applyAlignment="1">
      <alignment horizontal="center" vertical="center" readingOrder="1"/>
    </xf>
    <xf numFmtId="3" fontId="18" fillId="2" borderId="2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0" fontId="14" fillId="2" borderId="1" xfId="0" applyFont="1" applyFill="1" applyBorder="1" applyAlignment="1">
      <alignment vertical="center" readingOrder="1"/>
    </xf>
    <xf numFmtId="0" fontId="14" fillId="2" borderId="0" xfId="0" applyFont="1" applyFill="1" applyBorder="1" applyAlignment="1">
      <alignment vertical="center" readingOrder="1"/>
    </xf>
    <xf numFmtId="1" fontId="14" fillId="2" borderId="0" xfId="0" applyNumberFormat="1" applyFont="1" applyFill="1" applyBorder="1" applyAlignment="1">
      <alignment vertical="center" readingOrder="1"/>
    </xf>
    <xf numFmtId="0" fontId="6" fillId="2" borderId="1" xfId="0" applyFont="1" applyFill="1" applyBorder="1" applyAlignment="1">
      <alignment vertical="center" readingOrder="1"/>
    </xf>
    <xf numFmtId="2" fontId="15" fillId="2" borderId="1" xfId="0" applyNumberFormat="1" applyFont="1" applyFill="1" applyBorder="1" applyAlignment="1">
      <alignment horizontal="center" vertical="center" readingOrder="1"/>
    </xf>
    <xf numFmtId="0" fontId="9" fillId="2" borderId="0" xfId="0" applyFont="1" applyFill="1" applyBorder="1" applyAlignment="1">
      <alignment vertical="center" readingOrder="1"/>
    </xf>
    <xf numFmtId="3" fontId="15" fillId="2" borderId="1" xfId="0" applyNumberFormat="1" applyFont="1" applyFill="1" applyBorder="1" applyAlignment="1">
      <alignment horizontal="center"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0" fontId="17" fillId="2" borderId="1" xfId="1" applyFont="1" applyFill="1" applyBorder="1" applyAlignment="1">
      <alignment horizontal="center" vertical="center" wrapText="1" readingOrder="1"/>
    </xf>
    <xf numFmtId="14" fontId="14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vertical="center" wrapText="1" readingOrder="1"/>
    </xf>
    <xf numFmtId="165" fontId="10" fillId="2" borderId="1" xfId="0" applyNumberFormat="1" applyFont="1" applyFill="1" applyBorder="1" applyAlignment="1">
      <alignment horizontal="center" vertical="center" wrapText="1" readingOrder="1"/>
    </xf>
    <xf numFmtId="3" fontId="18" fillId="2" borderId="1" xfId="0" applyNumberFormat="1" applyFont="1" applyFill="1" applyBorder="1" applyAlignment="1">
      <alignment horizontal="center" vertical="center" readingOrder="1"/>
    </xf>
    <xf numFmtId="2" fontId="18" fillId="2" borderId="1" xfId="0" applyNumberFormat="1" applyFont="1" applyFill="1" applyBorder="1" applyAlignment="1">
      <alignment horizontal="center" vertical="center" readingOrder="1"/>
    </xf>
    <xf numFmtId="0" fontId="11" fillId="2" borderId="0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15" fillId="2" borderId="3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showGridLines="0" tabSelected="1" zoomScale="90" zoomScaleNormal="90" workbookViewId="0">
      <selection activeCell="F193" sqref="F193"/>
    </sheetView>
  </sheetViews>
  <sheetFormatPr defaultRowHeight="15" x14ac:dyDescent="0.25"/>
  <cols>
    <col min="1" max="1" width="41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107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108</v>
      </c>
      <c r="B2" s="11">
        <v>44620</v>
      </c>
      <c r="C2" s="12" t="s">
        <v>0</v>
      </c>
      <c r="D2" s="11"/>
      <c r="E2" s="13"/>
      <c r="F2" s="13"/>
      <c r="G2" s="14"/>
      <c r="J2" s="5"/>
      <c r="L2" s="5"/>
    </row>
    <row r="3" spans="1:12" s="37" customFormat="1" ht="101.25" x14ac:dyDescent="0.25">
      <c r="A3" s="22" t="s">
        <v>1</v>
      </c>
      <c r="B3" s="22" t="s">
        <v>102</v>
      </c>
      <c r="C3" s="22" t="s">
        <v>103</v>
      </c>
      <c r="D3" s="22" t="s">
        <v>232</v>
      </c>
      <c r="E3" s="36" t="s">
        <v>104</v>
      </c>
      <c r="F3" s="36" t="s">
        <v>105</v>
      </c>
      <c r="G3" s="36" t="s">
        <v>106</v>
      </c>
      <c r="H3" s="36" t="s">
        <v>288</v>
      </c>
      <c r="J3" s="38"/>
      <c r="L3" s="38"/>
    </row>
    <row r="4" spans="1:12" s="40" customFormat="1" ht="12.75" customHeight="1" x14ac:dyDescent="0.25">
      <c r="A4" s="22">
        <v>1</v>
      </c>
      <c r="B4" s="22">
        <v>2</v>
      </c>
      <c r="C4" s="22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J4" s="41"/>
      <c r="L4" s="41"/>
    </row>
    <row r="5" spans="1:12" s="49" customFormat="1" ht="24.75" customHeight="1" x14ac:dyDescent="0.25">
      <c r="A5" s="23" t="s">
        <v>58</v>
      </c>
      <c r="B5" s="42" t="s">
        <v>202</v>
      </c>
      <c r="C5" s="43">
        <v>48142</v>
      </c>
      <c r="D5" s="44">
        <v>42713508.079999998</v>
      </c>
      <c r="E5" s="45">
        <f t="shared" ref="E5:E36" si="0">D5/$D$181</f>
        <v>1.2276132682262835E-2</v>
      </c>
      <c r="F5" s="46" t="s">
        <v>259</v>
      </c>
      <c r="G5" s="47">
        <v>1097799013652</v>
      </c>
      <c r="H5" s="48"/>
      <c r="J5" s="50"/>
      <c r="L5" s="50"/>
    </row>
    <row r="6" spans="1:12" s="56" customFormat="1" ht="24.75" customHeight="1" x14ac:dyDescent="0.25">
      <c r="A6" s="27" t="s">
        <v>52</v>
      </c>
      <c r="B6" s="51" t="s">
        <v>162</v>
      </c>
      <c r="C6" s="52">
        <v>30991</v>
      </c>
      <c r="D6" s="28">
        <v>30855259.420000002</v>
      </c>
      <c r="E6" s="45">
        <f t="shared" si="0"/>
        <v>8.8679969314653453E-3</v>
      </c>
      <c r="F6" s="53" t="s">
        <v>247</v>
      </c>
      <c r="G6" s="54" t="s">
        <v>266</v>
      </c>
      <c r="H6" s="55"/>
      <c r="J6" s="57"/>
      <c r="L6" s="57"/>
    </row>
    <row r="7" spans="1:12" s="49" customFormat="1" ht="24.75" customHeight="1" x14ac:dyDescent="0.25">
      <c r="A7" s="23" t="s">
        <v>412</v>
      </c>
      <c r="B7" s="42" t="s">
        <v>411</v>
      </c>
      <c r="C7" s="29">
        <v>15000</v>
      </c>
      <c r="D7" s="24">
        <v>1551300</v>
      </c>
      <c r="E7" s="45">
        <f t="shared" si="0"/>
        <v>4.4585344276396272E-4</v>
      </c>
      <c r="F7" s="46" t="s">
        <v>417</v>
      </c>
      <c r="G7" s="47">
        <v>1021400967092</v>
      </c>
      <c r="H7" s="54"/>
      <c r="J7" s="50"/>
      <c r="L7" s="50"/>
    </row>
    <row r="8" spans="1:12" s="49" customFormat="1" ht="24.75" customHeight="1" x14ac:dyDescent="0.25">
      <c r="A8" s="58" t="s">
        <v>371</v>
      </c>
      <c r="B8" s="42" t="s">
        <v>370</v>
      </c>
      <c r="C8" s="43">
        <v>1700</v>
      </c>
      <c r="D8" s="24">
        <v>1571412</v>
      </c>
      <c r="E8" s="45">
        <f t="shared" si="0"/>
        <v>4.5163375891226978E-4</v>
      </c>
      <c r="F8" s="46" t="s">
        <v>372</v>
      </c>
      <c r="G8" s="47">
        <v>1027700067328</v>
      </c>
      <c r="H8" s="48"/>
      <c r="J8" s="50"/>
      <c r="L8" s="50"/>
    </row>
    <row r="9" spans="1:12" s="49" customFormat="1" ht="24.75" customHeight="1" x14ac:dyDescent="0.25">
      <c r="A9" s="58" t="s">
        <v>386</v>
      </c>
      <c r="B9" s="42" t="s">
        <v>385</v>
      </c>
      <c r="C9" s="43">
        <v>15494</v>
      </c>
      <c r="D9" s="24">
        <v>15081084.9</v>
      </c>
      <c r="E9" s="45">
        <f t="shared" si="0"/>
        <v>4.3343992930320457E-3</v>
      </c>
      <c r="F9" s="46" t="s">
        <v>372</v>
      </c>
      <c r="G9" s="47">
        <v>1027700067328</v>
      </c>
      <c r="H9" s="48"/>
      <c r="J9" s="50"/>
      <c r="L9" s="50"/>
    </row>
    <row r="10" spans="1:12" s="49" customFormat="1" ht="24.75" customHeight="1" x14ac:dyDescent="0.25">
      <c r="A10" s="58" t="s">
        <v>373</v>
      </c>
      <c r="B10" s="42" t="s">
        <v>357</v>
      </c>
      <c r="C10" s="43">
        <v>15781</v>
      </c>
      <c r="D10" s="24">
        <v>14574700.359999999</v>
      </c>
      <c r="E10" s="45">
        <f t="shared" si="0"/>
        <v>4.1888611698312163E-3</v>
      </c>
      <c r="F10" s="46" t="s">
        <v>358</v>
      </c>
      <c r="G10" s="47">
        <v>1077758081664</v>
      </c>
      <c r="H10" s="48"/>
      <c r="J10" s="50"/>
      <c r="L10" s="50"/>
    </row>
    <row r="11" spans="1:12" s="49" customFormat="1" ht="24.75" customHeight="1" x14ac:dyDescent="0.25">
      <c r="A11" s="23" t="s">
        <v>294</v>
      </c>
      <c r="B11" s="42" t="s">
        <v>109</v>
      </c>
      <c r="C11" s="29">
        <v>52200</v>
      </c>
      <c r="D11" s="24">
        <v>985692.6</v>
      </c>
      <c r="E11" s="45">
        <f t="shared" si="0"/>
        <v>2.8329429460256659E-4</v>
      </c>
      <c r="F11" s="46" t="s">
        <v>312</v>
      </c>
      <c r="G11" s="47">
        <v>1027700003891</v>
      </c>
      <c r="H11" s="48"/>
      <c r="J11" s="50"/>
      <c r="L11" s="50"/>
    </row>
    <row r="12" spans="1:12" s="49" customFormat="1" ht="24.75" customHeight="1" x14ac:dyDescent="0.25">
      <c r="A12" s="23" t="s">
        <v>387</v>
      </c>
      <c r="B12" s="59" t="s">
        <v>388</v>
      </c>
      <c r="C12" s="43">
        <v>8000</v>
      </c>
      <c r="D12" s="24">
        <v>7054880</v>
      </c>
      <c r="E12" s="45">
        <f t="shared" si="0"/>
        <v>2.0276171831925642E-3</v>
      </c>
      <c r="F12" s="46" t="s">
        <v>312</v>
      </c>
      <c r="G12" s="47">
        <v>1027700003891</v>
      </c>
      <c r="H12" s="48"/>
      <c r="J12" s="50"/>
      <c r="L12" s="50"/>
    </row>
    <row r="13" spans="1:12" s="49" customFormat="1" ht="24.75" customHeight="1" x14ac:dyDescent="0.25">
      <c r="A13" s="23" t="s">
        <v>352</v>
      </c>
      <c r="B13" s="42" t="s">
        <v>351</v>
      </c>
      <c r="C13" s="43">
        <v>900</v>
      </c>
      <c r="D13" s="24">
        <v>942678</v>
      </c>
      <c r="E13" s="45">
        <f t="shared" si="0"/>
        <v>2.7093162619599488E-4</v>
      </c>
      <c r="F13" s="46" t="s">
        <v>312</v>
      </c>
      <c r="G13" s="47">
        <v>1027700003891</v>
      </c>
      <c r="H13" s="48"/>
      <c r="J13" s="60"/>
      <c r="L13" s="50"/>
    </row>
    <row r="14" spans="1:12" s="49" customFormat="1" ht="24.75" customHeight="1" x14ac:dyDescent="0.25">
      <c r="A14" s="23" t="s">
        <v>38</v>
      </c>
      <c r="B14" s="42" t="s">
        <v>163</v>
      </c>
      <c r="C14" s="43">
        <v>11300</v>
      </c>
      <c r="D14" s="24">
        <v>11131743</v>
      </c>
      <c r="E14" s="45">
        <f t="shared" si="0"/>
        <v>3.1993334239113274E-3</v>
      </c>
      <c r="F14" s="46" t="s">
        <v>312</v>
      </c>
      <c r="G14" s="47">
        <v>1027700003891</v>
      </c>
      <c r="H14" s="48"/>
      <c r="J14" s="50"/>
      <c r="L14" s="50"/>
    </row>
    <row r="15" spans="1:12" s="49" customFormat="1" ht="24.75" customHeight="1" x14ac:dyDescent="0.25">
      <c r="A15" s="23" t="s">
        <v>87</v>
      </c>
      <c r="B15" s="42" t="s">
        <v>164</v>
      </c>
      <c r="C15" s="43">
        <v>7000</v>
      </c>
      <c r="D15" s="24">
        <v>6635860</v>
      </c>
      <c r="E15" s="45">
        <f t="shared" si="0"/>
        <v>1.9071881819761939E-3</v>
      </c>
      <c r="F15" s="46" t="s">
        <v>312</v>
      </c>
      <c r="G15" s="47">
        <v>1027700003891</v>
      </c>
      <c r="H15" s="48"/>
      <c r="J15" s="50"/>
      <c r="L15" s="50"/>
    </row>
    <row r="16" spans="1:12" s="49" customFormat="1" ht="24.75" customHeight="1" x14ac:dyDescent="0.25">
      <c r="A16" s="23" t="s">
        <v>59</v>
      </c>
      <c r="B16" s="42" t="s">
        <v>165</v>
      </c>
      <c r="C16" s="43">
        <v>42502</v>
      </c>
      <c r="D16" s="24">
        <v>40664213.520000003</v>
      </c>
      <c r="E16" s="45">
        <f t="shared" si="0"/>
        <v>1.1687152449675033E-2</v>
      </c>
      <c r="F16" s="46" t="s">
        <v>312</v>
      </c>
      <c r="G16" s="47">
        <v>1027700003891</v>
      </c>
      <c r="H16" s="48"/>
      <c r="J16" s="50"/>
      <c r="L16" s="50"/>
    </row>
    <row r="17" spans="1:12" s="49" customFormat="1" ht="24.75" customHeight="1" x14ac:dyDescent="0.25">
      <c r="A17" s="23" t="s">
        <v>397</v>
      </c>
      <c r="B17" s="42" t="s">
        <v>398</v>
      </c>
      <c r="C17" s="43">
        <v>2600</v>
      </c>
      <c r="D17" s="24">
        <v>2542852</v>
      </c>
      <c r="E17" s="45">
        <f t="shared" si="0"/>
        <v>7.3083176602799465E-4</v>
      </c>
      <c r="F17" s="46" t="s">
        <v>399</v>
      </c>
      <c r="G17" s="47">
        <v>1027739019208</v>
      </c>
      <c r="H17" s="48"/>
      <c r="J17" s="50"/>
      <c r="L17" s="50"/>
    </row>
    <row r="18" spans="1:12" s="49" customFormat="1" ht="24.75" customHeight="1" x14ac:dyDescent="0.25">
      <c r="A18" s="23" t="s">
        <v>94</v>
      </c>
      <c r="B18" s="42" t="s">
        <v>212</v>
      </c>
      <c r="C18" s="43">
        <v>53474</v>
      </c>
      <c r="D18" s="24">
        <v>52891133.399999999</v>
      </c>
      <c r="E18" s="45">
        <f t="shared" si="0"/>
        <v>1.5201246643510614E-2</v>
      </c>
      <c r="F18" s="46" t="s">
        <v>260</v>
      </c>
      <c r="G18" s="47">
        <v>1020202555240</v>
      </c>
      <c r="H18" s="48"/>
      <c r="J18" s="50"/>
      <c r="L18" s="50"/>
    </row>
    <row r="19" spans="1:12" s="49" customFormat="1" ht="24.75" customHeight="1" x14ac:dyDescent="0.25">
      <c r="A19" s="23" t="s">
        <v>96</v>
      </c>
      <c r="B19" s="42" t="s">
        <v>213</v>
      </c>
      <c r="C19" s="43">
        <v>42853</v>
      </c>
      <c r="D19" s="24">
        <v>42291625.700000003</v>
      </c>
      <c r="E19" s="45">
        <f t="shared" si="0"/>
        <v>1.2154881014910001E-2</v>
      </c>
      <c r="F19" s="46" t="s">
        <v>260</v>
      </c>
      <c r="G19" s="47">
        <v>1020202555240</v>
      </c>
      <c r="H19" s="48"/>
      <c r="J19" s="50"/>
      <c r="L19" s="50"/>
    </row>
    <row r="20" spans="1:12" s="49" customFormat="1" ht="24.75" customHeight="1" x14ac:dyDescent="0.25">
      <c r="A20" s="23" t="s">
        <v>98</v>
      </c>
      <c r="B20" s="42" t="s">
        <v>214</v>
      </c>
      <c r="C20" s="43">
        <v>2800</v>
      </c>
      <c r="D20" s="24">
        <v>2756796</v>
      </c>
      <c r="E20" s="45">
        <f t="shared" si="0"/>
        <v>7.9232062631207458E-4</v>
      </c>
      <c r="F20" s="46" t="s">
        <v>260</v>
      </c>
      <c r="G20" s="47">
        <v>1020202555240</v>
      </c>
      <c r="H20" s="48"/>
      <c r="J20" s="50"/>
      <c r="L20" s="50"/>
    </row>
    <row r="21" spans="1:12" s="49" customFormat="1" ht="24.75" customHeight="1" x14ac:dyDescent="0.25">
      <c r="A21" s="23" t="s">
        <v>347</v>
      </c>
      <c r="B21" s="42" t="s">
        <v>147</v>
      </c>
      <c r="C21" s="43">
        <v>49590</v>
      </c>
      <c r="D21" s="24">
        <v>50962651.200000003</v>
      </c>
      <c r="E21" s="45">
        <f t="shared" si="0"/>
        <v>1.4646988648165406E-2</v>
      </c>
      <c r="F21" s="46" t="s">
        <v>242</v>
      </c>
      <c r="G21" s="54" t="s">
        <v>267</v>
      </c>
      <c r="H21" s="48"/>
      <c r="J21" s="50"/>
      <c r="L21" s="50"/>
    </row>
    <row r="22" spans="1:12" s="49" customFormat="1" ht="24.75" customHeight="1" x14ac:dyDescent="0.25">
      <c r="A22" s="23" t="s">
        <v>348</v>
      </c>
      <c r="B22" s="42" t="s">
        <v>148</v>
      </c>
      <c r="C22" s="43">
        <v>13542</v>
      </c>
      <c r="D22" s="24">
        <v>13360130.939999999</v>
      </c>
      <c r="E22" s="45">
        <f t="shared" si="0"/>
        <v>3.8397862279226048E-3</v>
      </c>
      <c r="F22" s="46" t="s">
        <v>242</v>
      </c>
      <c r="G22" s="54" t="s">
        <v>267</v>
      </c>
      <c r="H22" s="48"/>
      <c r="J22" s="50"/>
      <c r="L22" s="50"/>
    </row>
    <row r="23" spans="1:12" s="49" customFormat="1" ht="24.75" customHeight="1" x14ac:dyDescent="0.25">
      <c r="A23" s="23" t="s">
        <v>413</v>
      </c>
      <c r="B23" s="42" t="s">
        <v>414</v>
      </c>
      <c r="C23" s="29">
        <v>25000000</v>
      </c>
      <c r="D23" s="24">
        <v>981375</v>
      </c>
      <c r="E23" s="45">
        <f t="shared" si="0"/>
        <v>2.8205338902371167E-4</v>
      </c>
      <c r="F23" s="46" t="s">
        <v>418</v>
      </c>
      <c r="G23" s="47">
        <v>1027739609391</v>
      </c>
      <c r="H23" s="48"/>
      <c r="J23" s="50"/>
      <c r="L23" s="50"/>
    </row>
    <row r="24" spans="1:12" s="49" customFormat="1" ht="24.75" customHeight="1" x14ac:dyDescent="0.25">
      <c r="A24" s="23" t="s">
        <v>8</v>
      </c>
      <c r="B24" s="42" t="s">
        <v>203</v>
      </c>
      <c r="C24" s="61">
        <v>105050</v>
      </c>
      <c r="D24" s="44">
        <v>102199042.17</v>
      </c>
      <c r="E24" s="45">
        <f t="shared" si="0"/>
        <v>2.9372651839537103E-2</v>
      </c>
      <c r="F24" s="46" t="s">
        <v>361</v>
      </c>
      <c r="G24" s="47">
        <v>1077711000102</v>
      </c>
      <c r="H24" s="48"/>
      <c r="J24" s="50"/>
      <c r="L24" s="50"/>
    </row>
    <row r="25" spans="1:12" s="49" customFormat="1" ht="24.75" customHeight="1" x14ac:dyDescent="0.25">
      <c r="A25" s="23" t="s">
        <v>339</v>
      </c>
      <c r="B25" s="42" t="s">
        <v>340</v>
      </c>
      <c r="C25" s="61">
        <v>14500</v>
      </c>
      <c r="D25" s="44">
        <v>14159921.58</v>
      </c>
      <c r="E25" s="45">
        <f t="shared" si="0"/>
        <v>4.0696511220980666E-3</v>
      </c>
      <c r="F25" s="46" t="s">
        <v>361</v>
      </c>
      <c r="G25" s="47">
        <v>1077711000102</v>
      </c>
      <c r="H25" s="48"/>
      <c r="J25" s="50"/>
      <c r="L25" s="50"/>
    </row>
    <row r="26" spans="1:12" s="49" customFormat="1" ht="24.75" customHeight="1" x14ac:dyDescent="0.25">
      <c r="A26" s="23" t="s">
        <v>54</v>
      </c>
      <c r="B26" s="42" t="s">
        <v>204</v>
      </c>
      <c r="C26" s="61">
        <v>13288</v>
      </c>
      <c r="D26" s="62">
        <v>13882505.119999999</v>
      </c>
      <c r="E26" s="45">
        <f t="shared" si="0"/>
        <v>3.9899198749051368E-3</v>
      </c>
      <c r="F26" s="46" t="s">
        <v>361</v>
      </c>
      <c r="G26" s="47">
        <v>1077711000102</v>
      </c>
      <c r="H26" s="48"/>
      <c r="J26" s="50"/>
      <c r="L26" s="50"/>
    </row>
    <row r="27" spans="1:12" s="49" customFormat="1" ht="24.75" customHeight="1" x14ac:dyDescent="0.25">
      <c r="A27" s="23" t="s">
        <v>30</v>
      </c>
      <c r="B27" s="59" t="s">
        <v>205</v>
      </c>
      <c r="C27" s="61">
        <v>2564</v>
      </c>
      <c r="D27" s="44">
        <v>2432671.92</v>
      </c>
      <c r="E27" s="45">
        <f t="shared" si="0"/>
        <v>6.9916531338053199E-4</v>
      </c>
      <c r="F27" s="46" t="s">
        <v>361</v>
      </c>
      <c r="G27" s="47">
        <v>1077711000102</v>
      </c>
      <c r="H27" s="48"/>
      <c r="J27" s="50"/>
      <c r="L27" s="50"/>
    </row>
    <row r="28" spans="1:12" s="49" customFormat="1" ht="24.75" customHeight="1" x14ac:dyDescent="0.25">
      <c r="A28" s="23" t="s">
        <v>420</v>
      </c>
      <c r="B28" s="42" t="s">
        <v>421</v>
      </c>
      <c r="C28" s="61">
        <v>31000</v>
      </c>
      <c r="D28" s="44">
        <v>30741460</v>
      </c>
      <c r="E28" s="45">
        <f t="shared" si="0"/>
        <v>8.83529025758438E-3</v>
      </c>
      <c r="F28" s="46" t="s">
        <v>361</v>
      </c>
      <c r="G28" s="47">
        <v>1077711000102</v>
      </c>
      <c r="H28" s="48"/>
      <c r="J28" s="50"/>
      <c r="L28" s="50"/>
    </row>
    <row r="29" spans="1:12" s="49" customFormat="1" ht="24.75" customHeight="1" x14ac:dyDescent="0.25">
      <c r="A29" s="23" t="s">
        <v>48</v>
      </c>
      <c r="B29" s="42" t="s">
        <v>206</v>
      </c>
      <c r="C29" s="61">
        <v>2015</v>
      </c>
      <c r="D29" s="44">
        <v>1818980.8</v>
      </c>
      <c r="E29" s="45">
        <f t="shared" si="0"/>
        <v>5.2278659962711729E-4</v>
      </c>
      <c r="F29" s="46" t="s">
        <v>361</v>
      </c>
      <c r="G29" s="47">
        <v>1077711000102</v>
      </c>
      <c r="H29" s="48"/>
      <c r="J29" s="50"/>
      <c r="L29" s="50"/>
    </row>
    <row r="30" spans="1:12" s="49" customFormat="1" ht="24.75" customHeight="1" x14ac:dyDescent="0.25">
      <c r="A30" s="23" t="s">
        <v>45</v>
      </c>
      <c r="B30" s="42" t="s">
        <v>207</v>
      </c>
      <c r="C30" s="61">
        <v>28015</v>
      </c>
      <c r="D30" s="44">
        <v>26432992.949999999</v>
      </c>
      <c r="E30" s="45">
        <f t="shared" si="0"/>
        <v>7.59700954638887E-3</v>
      </c>
      <c r="F30" s="46" t="s">
        <v>361</v>
      </c>
      <c r="G30" s="47">
        <v>1077711000102</v>
      </c>
      <c r="H30" s="48"/>
      <c r="J30" s="50"/>
      <c r="L30" s="50"/>
    </row>
    <row r="31" spans="1:12" s="49" customFormat="1" ht="24.75" customHeight="1" x14ac:dyDescent="0.25">
      <c r="A31" s="23" t="s">
        <v>61</v>
      </c>
      <c r="B31" s="42" t="s">
        <v>149</v>
      </c>
      <c r="C31" s="61">
        <v>29900</v>
      </c>
      <c r="D31" s="24">
        <v>30329364</v>
      </c>
      <c r="E31" s="45">
        <f t="shared" si="0"/>
        <v>8.7168512578104755E-3</v>
      </c>
      <c r="F31" s="46" t="s">
        <v>315</v>
      </c>
      <c r="G31" s="47">
        <v>1087746212388</v>
      </c>
      <c r="H31" s="48"/>
      <c r="J31" s="50"/>
      <c r="L31" s="50"/>
    </row>
    <row r="32" spans="1:12" s="49" customFormat="1" ht="24.75" customHeight="1" x14ac:dyDescent="0.25">
      <c r="A32" s="23" t="s">
        <v>63</v>
      </c>
      <c r="B32" s="42" t="s">
        <v>150</v>
      </c>
      <c r="C32" s="61">
        <v>30000</v>
      </c>
      <c r="D32" s="24">
        <v>28797900</v>
      </c>
      <c r="E32" s="45">
        <f t="shared" si="0"/>
        <v>8.2766988070472006E-3</v>
      </c>
      <c r="F32" s="46" t="s">
        <v>315</v>
      </c>
      <c r="G32" s="47">
        <v>1087746212388</v>
      </c>
      <c r="H32" s="48"/>
      <c r="J32" s="50"/>
      <c r="L32" s="50"/>
    </row>
    <row r="33" spans="1:12" s="49" customFormat="1" ht="24.75" customHeight="1" x14ac:dyDescent="0.25">
      <c r="A33" s="23" t="s">
        <v>18</v>
      </c>
      <c r="B33" s="42" t="s">
        <v>151</v>
      </c>
      <c r="C33" s="61">
        <v>3200</v>
      </c>
      <c r="D33" s="24">
        <v>2864480</v>
      </c>
      <c r="E33" s="45">
        <f t="shared" si="0"/>
        <v>8.2326968976246747E-4</v>
      </c>
      <c r="F33" s="46" t="s">
        <v>315</v>
      </c>
      <c r="G33" s="47">
        <v>1087746212388</v>
      </c>
      <c r="H33" s="48"/>
      <c r="J33" s="50"/>
      <c r="L33" s="50"/>
    </row>
    <row r="34" spans="1:12" s="49" customFormat="1" ht="24.75" customHeight="1" x14ac:dyDescent="0.25">
      <c r="A34" s="23" t="s">
        <v>95</v>
      </c>
      <c r="B34" s="42" t="s">
        <v>152</v>
      </c>
      <c r="C34" s="61">
        <v>40000</v>
      </c>
      <c r="D34" s="24">
        <v>34794000</v>
      </c>
      <c r="E34" s="45">
        <f t="shared" si="0"/>
        <v>1.0000015914090967E-2</v>
      </c>
      <c r="F34" s="46" t="s">
        <v>315</v>
      </c>
      <c r="G34" s="47">
        <v>1087746212388</v>
      </c>
      <c r="H34" s="48"/>
      <c r="J34" s="50"/>
      <c r="L34" s="50"/>
    </row>
    <row r="35" spans="1:12" s="49" customFormat="1" ht="24.75" customHeight="1" x14ac:dyDescent="0.25">
      <c r="A35" s="23" t="s">
        <v>11</v>
      </c>
      <c r="B35" s="42" t="s">
        <v>153</v>
      </c>
      <c r="C35" s="61">
        <v>2720</v>
      </c>
      <c r="D35" s="24">
        <v>2497449.6</v>
      </c>
      <c r="E35" s="45">
        <f t="shared" si="0"/>
        <v>7.1778282878197743E-4</v>
      </c>
      <c r="F35" s="46" t="s">
        <v>315</v>
      </c>
      <c r="G35" s="47">
        <v>1087746212388</v>
      </c>
      <c r="H35" s="48"/>
      <c r="J35" s="50"/>
      <c r="L35" s="50"/>
    </row>
    <row r="36" spans="1:12" s="49" customFormat="1" ht="24.75" customHeight="1" x14ac:dyDescent="0.25">
      <c r="A36" s="23" t="s">
        <v>80</v>
      </c>
      <c r="B36" s="42" t="s">
        <v>154</v>
      </c>
      <c r="C36" s="61">
        <v>9500</v>
      </c>
      <c r="D36" s="24">
        <v>8737910</v>
      </c>
      <c r="E36" s="45">
        <f t="shared" si="0"/>
        <v>2.5113306620651436E-3</v>
      </c>
      <c r="F36" s="46" t="s">
        <v>315</v>
      </c>
      <c r="G36" s="47">
        <v>1087746212388</v>
      </c>
      <c r="H36" s="48"/>
      <c r="J36" s="50"/>
      <c r="L36" s="50"/>
    </row>
    <row r="37" spans="1:12" s="49" customFormat="1" ht="24.75" customHeight="1" x14ac:dyDescent="0.25">
      <c r="A37" s="23" t="s">
        <v>366</v>
      </c>
      <c r="B37" s="42" t="s">
        <v>367</v>
      </c>
      <c r="C37" s="61">
        <v>300</v>
      </c>
      <c r="D37" s="24">
        <v>294549</v>
      </c>
      <c r="E37" s="45">
        <f t="shared" ref="E37:E68" si="1">D37/$D$181</f>
        <v>8.4655247671425545E-5</v>
      </c>
      <c r="F37" s="46" t="s">
        <v>315</v>
      </c>
      <c r="G37" s="47">
        <v>1087746212388</v>
      </c>
      <c r="H37" s="48"/>
      <c r="J37" s="50"/>
      <c r="L37" s="50"/>
    </row>
    <row r="38" spans="1:12" s="49" customFormat="1" ht="24.75" customHeight="1" x14ac:dyDescent="0.25">
      <c r="A38" s="23" t="s">
        <v>76</v>
      </c>
      <c r="B38" s="42" t="s">
        <v>167</v>
      </c>
      <c r="C38" s="61">
        <v>14000</v>
      </c>
      <c r="D38" s="24">
        <v>14196000</v>
      </c>
      <c r="E38" s="45">
        <f t="shared" si="1"/>
        <v>4.0800202884530489E-3</v>
      </c>
      <c r="F38" s="46" t="s">
        <v>249</v>
      </c>
      <c r="G38" s="54" t="s">
        <v>268</v>
      </c>
      <c r="H38" s="48"/>
      <c r="J38" s="50"/>
      <c r="L38" s="50"/>
    </row>
    <row r="39" spans="1:12" s="49" customFormat="1" ht="24.75" customHeight="1" x14ac:dyDescent="0.25">
      <c r="A39" s="23" t="s">
        <v>36</v>
      </c>
      <c r="B39" s="42" t="s">
        <v>168</v>
      </c>
      <c r="C39" s="61">
        <v>11050</v>
      </c>
      <c r="D39" s="24">
        <v>10290312.5</v>
      </c>
      <c r="E39" s="45">
        <f t="shared" si="1"/>
        <v>2.9575009703100884E-3</v>
      </c>
      <c r="F39" s="46" t="s">
        <v>249</v>
      </c>
      <c r="G39" s="54" t="s">
        <v>268</v>
      </c>
      <c r="H39" s="48"/>
      <c r="J39" s="50"/>
      <c r="L39" s="50"/>
    </row>
    <row r="40" spans="1:12" s="49" customFormat="1" ht="24.75" customHeight="1" x14ac:dyDescent="0.25">
      <c r="A40" s="23" t="s">
        <v>293</v>
      </c>
      <c r="B40" s="42" t="s">
        <v>110</v>
      </c>
      <c r="C40" s="30">
        <v>101880</v>
      </c>
      <c r="D40" s="24">
        <v>23875084.699999999</v>
      </c>
      <c r="E40" s="45">
        <f t="shared" si="1"/>
        <v>6.8618505187753569E-3</v>
      </c>
      <c r="F40" s="46" t="s">
        <v>228</v>
      </c>
      <c r="G40" s="47">
        <v>1027700070518</v>
      </c>
      <c r="H40" s="48"/>
      <c r="J40" s="50"/>
      <c r="L40" s="50"/>
    </row>
    <row r="41" spans="1:12" s="49" customFormat="1" ht="24.75" customHeight="1" x14ac:dyDescent="0.25">
      <c r="A41" s="23" t="s">
        <v>12</v>
      </c>
      <c r="B41" s="42" t="s">
        <v>169</v>
      </c>
      <c r="C41" s="61">
        <v>550</v>
      </c>
      <c r="D41" s="24">
        <v>522637.5</v>
      </c>
      <c r="E41" s="45">
        <f t="shared" si="1"/>
        <v>1.5020932681786278E-4</v>
      </c>
      <c r="F41" s="46" t="s">
        <v>228</v>
      </c>
      <c r="G41" s="47">
        <v>1027700070518</v>
      </c>
      <c r="H41" s="48"/>
      <c r="J41" s="50"/>
      <c r="L41" s="50"/>
    </row>
    <row r="42" spans="1:12" s="49" customFormat="1" ht="24.75" customHeight="1" x14ac:dyDescent="0.25">
      <c r="A42" s="23" t="s">
        <v>416</v>
      </c>
      <c r="B42" s="42" t="s">
        <v>415</v>
      </c>
      <c r="C42" s="30">
        <v>291</v>
      </c>
      <c r="D42" s="24">
        <v>6075350</v>
      </c>
      <c r="E42" s="45">
        <f t="shared" si="1"/>
        <v>1.7460940588513122E-3</v>
      </c>
      <c r="F42" s="46" t="s">
        <v>250</v>
      </c>
      <c r="G42" s="47" t="s">
        <v>419</v>
      </c>
      <c r="H42" s="48"/>
      <c r="J42" s="50"/>
      <c r="L42" s="50"/>
    </row>
    <row r="43" spans="1:12" s="49" customFormat="1" ht="24.75" customHeight="1" x14ac:dyDescent="0.25">
      <c r="A43" s="23" t="s">
        <v>65</v>
      </c>
      <c r="B43" s="42" t="s">
        <v>170</v>
      </c>
      <c r="C43" s="61">
        <v>27267</v>
      </c>
      <c r="D43" s="24">
        <v>26353010.16</v>
      </c>
      <c r="E43" s="45">
        <f t="shared" si="1"/>
        <v>7.5740219860953315E-3</v>
      </c>
      <c r="F43" s="46" t="s">
        <v>250</v>
      </c>
      <c r="G43" s="54" t="s">
        <v>269</v>
      </c>
      <c r="H43" s="48"/>
      <c r="J43" s="50"/>
      <c r="L43" s="50"/>
    </row>
    <row r="44" spans="1:12" s="49" customFormat="1" ht="24.75" customHeight="1" x14ac:dyDescent="0.25">
      <c r="A44" s="23" t="s">
        <v>233</v>
      </c>
      <c r="B44" s="42" t="s">
        <v>129</v>
      </c>
      <c r="C44" s="61">
        <v>761</v>
      </c>
      <c r="D44" s="24">
        <v>759249.7</v>
      </c>
      <c r="E44" s="45">
        <f t="shared" si="1"/>
        <v>2.182131713159968E-4</v>
      </c>
      <c r="F44" s="46" t="s">
        <v>231</v>
      </c>
      <c r="G44" s="54" t="s">
        <v>270</v>
      </c>
      <c r="H44" s="48"/>
      <c r="J44" s="50"/>
      <c r="L44" s="50"/>
    </row>
    <row r="45" spans="1:12" s="49" customFormat="1" ht="24.75" customHeight="1" x14ac:dyDescent="0.25">
      <c r="A45" s="23" t="s">
        <v>234</v>
      </c>
      <c r="B45" s="42" t="s">
        <v>130</v>
      </c>
      <c r="C45" s="61">
        <v>85150</v>
      </c>
      <c r="D45" s="24">
        <v>85091307.810000002</v>
      </c>
      <c r="E45" s="45">
        <f t="shared" si="1"/>
        <v>2.4455780659045037E-2</v>
      </c>
      <c r="F45" s="46" t="s">
        <v>231</v>
      </c>
      <c r="G45" s="54" t="s">
        <v>270</v>
      </c>
      <c r="H45" s="48"/>
      <c r="J45" s="50"/>
      <c r="L45" s="50"/>
    </row>
    <row r="46" spans="1:12" s="49" customFormat="1" ht="24.75" customHeight="1" x14ac:dyDescent="0.25">
      <c r="A46" s="23" t="s">
        <v>235</v>
      </c>
      <c r="B46" s="42" t="s">
        <v>131</v>
      </c>
      <c r="C46" s="61">
        <v>20000</v>
      </c>
      <c r="D46" s="24">
        <v>19529800</v>
      </c>
      <c r="E46" s="45">
        <f t="shared" si="1"/>
        <v>5.6129881818420928E-3</v>
      </c>
      <c r="F46" s="46" t="s">
        <v>231</v>
      </c>
      <c r="G46" s="54" t="s">
        <v>270</v>
      </c>
      <c r="H46" s="48"/>
      <c r="J46" s="50"/>
      <c r="L46" s="50"/>
    </row>
    <row r="47" spans="1:12" s="49" customFormat="1" ht="24.75" customHeight="1" x14ac:dyDescent="0.25">
      <c r="A47" s="23" t="s">
        <v>236</v>
      </c>
      <c r="B47" s="42" t="s">
        <v>132</v>
      </c>
      <c r="C47" s="61">
        <v>43403</v>
      </c>
      <c r="D47" s="24">
        <v>43582656.130000003</v>
      </c>
      <c r="E47" s="45">
        <f t="shared" si="1"/>
        <v>1.2525931335240395E-2</v>
      </c>
      <c r="F47" s="46" t="s">
        <v>231</v>
      </c>
      <c r="G47" s="54" t="s">
        <v>270</v>
      </c>
      <c r="H47" s="48"/>
      <c r="J47" s="50"/>
      <c r="L47" s="50"/>
    </row>
    <row r="48" spans="1:12" s="49" customFormat="1" ht="24.75" customHeight="1" x14ac:dyDescent="0.25">
      <c r="A48" s="23" t="s">
        <v>237</v>
      </c>
      <c r="B48" s="59" t="s">
        <v>133</v>
      </c>
      <c r="C48" s="61">
        <v>5800</v>
      </c>
      <c r="D48" s="24">
        <v>4366066</v>
      </c>
      <c r="E48" s="45">
        <f t="shared" si="1"/>
        <v>1.2548350141395497E-3</v>
      </c>
      <c r="F48" s="46" t="s">
        <v>231</v>
      </c>
      <c r="G48" s="54" t="s">
        <v>270</v>
      </c>
      <c r="H48" s="48"/>
      <c r="J48" s="50"/>
      <c r="L48" s="50"/>
    </row>
    <row r="49" spans="1:12" s="49" customFormat="1" ht="24.75" customHeight="1" x14ac:dyDescent="0.25">
      <c r="A49" s="23" t="s">
        <v>238</v>
      </c>
      <c r="B49" s="42" t="s">
        <v>134</v>
      </c>
      <c r="C49" s="61">
        <v>25600</v>
      </c>
      <c r="D49" s="24">
        <v>25016576</v>
      </c>
      <c r="E49" s="45">
        <f t="shared" si="1"/>
        <v>7.1899223462684987E-3</v>
      </c>
      <c r="F49" s="46" t="s">
        <v>231</v>
      </c>
      <c r="G49" s="47" t="s">
        <v>270</v>
      </c>
      <c r="H49" s="48"/>
      <c r="J49" s="50"/>
      <c r="L49" s="50"/>
    </row>
    <row r="50" spans="1:12" s="49" customFormat="1" ht="24.75" customHeight="1" x14ac:dyDescent="0.25">
      <c r="A50" s="31" t="s">
        <v>291</v>
      </c>
      <c r="B50" s="63" t="s">
        <v>428</v>
      </c>
      <c r="C50" s="61"/>
      <c r="D50" s="44">
        <v>33699759.75</v>
      </c>
      <c r="E50" s="45">
        <f t="shared" si="1"/>
        <v>9.6855243375594136E-3</v>
      </c>
      <c r="F50" s="32" t="s">
        <v>230</v>
      </c>
      <c r="G50" s="54" t="s">
        <v>281</v>
      </c>
      <c r="H50" s="64"/>
      <c r="J50" s="50"/>
      <c r="L50" s="50"/>
    </row>
    <row r="51" spans="1:12" s="49" customFormat="1" ht="24.75" customHeight="1" x14ac:dyDescent="0.25">
      <c r="A51" s="31" t="s">
        <v>291</v>
      </c>
      <c r="B51" s="63" t="s">
        <v>123</v>
      </c>
      <c r="C51" s="61"/>
      <c r="D51" s="44">
        <v>21099474.440000001</v>
      </c>
      <c r="E51" s="45">
        <f t="shared" si="1"/>
        <v>6.0641225550082086E-3</v>
      </c>
      <c r="F51" s="32" t="s">
        <v>230</v>
      </c>
      <c r="G51" s="54" t="s">
        <v>281</v>
      </c>
      <c r="H51" s="64"/>
      <c r="J51" s="50"/>
      <c r="L51" s="50"/>
    </row>
    <row r="52" spans="1:12" s="49" customFormat="1" ht="24.75" customHeight="1" x14ac:dyDescent="0.25">
      <c r="A52" s="31" t="s">
        <v>291</v>
      </c>
      <c r="B52" s="63"/>
      <c r="C52" s="61"/>
      <c r="D52" s="44">
        <v>404.13</v>
      </c>
      <c r="E52" s="45">
        <f t="shared" si="1"/>
        <v>1.1614952093353977E-7</v>
      </c>
      <c r="F52" s="33" t="s">
        <v>230</v>
      </c>
      <c r="G52" s="54" t="s">
        <v>281</v>
      </c>
      <c r="H52" s="64"/>
      <c r="J52" s="50"/>
      <c r="L52" s="50"/>
    </row>
    <row r="53" spans="1:12" s="49" customFormat="1" ht="24.75" customHeight="1" x14ac:dyDescent="0.25">
      <c r="A53" s="31" t="s">
        <v>290</v>
      </c>
      <c r="B53" s="42"/>
      <c r="C53" s="61"/>
      <c r="D53" s="44">
        <v>1040634.57</v>
      </c>
      <c r="E53" s="45">
        <f t="shared" si="1"/>
        <v>2.9908496467072516E-4</v>
      </c>
      <c r="F53" s="65" t="s">
        <v>372</v>
      </c>
      <c r="G53" s="66">
        <v>1027700067328</v>
      </c>
      <c r="H53" s="65"/>
      <c r="J53" s="50"/>
      <c r="L53" s="50"/>
    </row>
    <row r="54" spans="1:12" s="49" customFormat="1" ht="24.75" customHeight="1" x14ac:dyDescent="0.25">
      <c r="A54" s="31" t="s">
        <v>290</v>
      </c>
      <c r="B54" s="42"/>
      <c r="C54" s="61"/>
      <c r="D54" s="44">
        <v>1041805.54</v>
      </c>
      <c r="E54" s="45">
        <f t="shared" si="1"/>
        <v>2.9942150886325613E-4</v>
      </c>
      <c r="F54" s="65" t="s">
        <v>311</v>
      </c>
      <c r="G54" s="67" t="s">
        <v>289</v>
      </c>
      <c r="H54" s="65"/>
      <c r="J54" s="50"/>
      <c r="L54" s="50"/>
    </row>
    <row r="55" spans="1:12" s="49" customFormat="1" ht="24.75" customHeight="1" x14ac:dyDescent="0.25">
      <c r="A55" s="31" t="s">
        <v>290</v>
      </c>
      <c r="B55" s="42"/>
      <c r="C55" s="61"/>
      <c r="D55" s="44">
        <v>122110.7</v>
      </c>
      <c r="E55" s="45">
        <f t="shared" si="1"/>
        <v>3.5095388379628325E-5</v>
      </c>
      <c r="F55" s="65" t="s">
        <v>292</v>
      </c>
      <c r="G55" s="66">
        <v>1027708015576</v>
      </c>
      <c r="H55" s="65"/>
      <c r="J55" s="50"/>
      <c r="L55" s="50"/>
    </row>
    <row r="56" spans="1:12" s="49" customFormat="1" ht="24.75" customHeight="1" x14ac:dyDescent="0.25">
      <c r="A56" s="31" t="s">
        <v>290</v>
      </c>
      <c r="B56" s="42"/>
      <c r="C56" s="61"/>
      <c r="D56" s="44">
        <v>26719109.16</v>
      </c>
      <c r="E56" s="45">
        <f t="shared" si="1"/>
        <v>7.6792411568182371E-3</v>
      </c>
      <c r="F56" s="65" t="s">
        <v>359</v>
      </c>
      <c r="G56" s="66">
        <v>1027700075941</v>
      </c>
      <c r="H56" s="65"/>
      <c r="J56" s="50"/>
      <c r="L56" s="50"/>
    </row>
    <row r="57" spans="1:12" s="49" customFormat="1" ht="24.75" customHeight="1" x14ac:dyDescent="0.25">
      <c r="A57" s="68" t="s">
        <v>323</v>
      </c>
      <c r="B57" s="42"/>
      <c r="C57" s="61"/>
      <c r="D57" s="44">
        <v>620147.64</v>
      </c>
      <c r="E57" s="45">
        <f t="shared" si="1"/>
        <v>1.7823435848381779E-4</v>
      </c>
      <c r="F57" s="65" t="s">
        <v>311</v>
      </c>
      <c r="G57" s="67" t="s">
        <v>289</v>
      </c>
      <c r="H57" s="69"/>
      <c r="J57" s="50"/>
      <c r="L57" s="50"/>
    </row>
    <row r="58" spans="1:12" s="49" customFormat="1" ht="24.75" customHeight="1" x14ac:dyDescent="0.25">
      <c r="A58" s="68" t="s">
        <v>323</v>
      </c>
      <c r="B58" s="42"/>
      <c r="C58" s="61"/>
      <c r="D58" s="44">
        <v>1807998.46</v>
      </c>
      <c r="E58" s="45">
        <f t="shared" si="1"/>
        <v>5.1963020557141925E-4</v>
      </c>
      <c r="F58" s="46" t="s">
        <v>229</v>
      </c>
      <c r="G58" s="67" t="s">
        <v>287</v>
      </c>
      <c r="H58" s="64"/>
      <c r="J58" s="50"/>
      <c r="L58" s="50"/>
    </row>
    <row r="59" spans="1:12" s="49" customFormat="1" ht="24.75" customHeight="1" x14ac:dyDescent="0.25">
      <c r="A59" s="23" t="s">
        <v>16</v>
      </c>
      <c r="B59" s="42" t="s">
        <v>135</v>
      </c>
      <c r="C59" s="61">
        <v>600</v>
      </c>
      <c r="D59" s="24">
        <v>591947.43999999994</v>
      </c>
      <c r="E59" s="45">
        <f t="shared" si="1"/>
        <v>1.7012944244138091E-4</v>
      </c>
      <c r="F59" s="46" t="s">
        <v>317</v>
      </c>
      <c r="G59" s="47" t="s">
        <v>271</v>
      </c>
      <c r="H59" s="48"/>
      <c r="J59" s="50"/>
      <c r="L59" s="50"/>
    </row>
    <row r="60" spans="1:12" s="49" customFormat="1" ht="24.75" customHeight="1" x14ac:dyDescent="0.25">
      <c r="A60" s="23" t="s">
        <v>15</v>
      </c>
      <c r="B60" s="42" t="s">
        <v>136</v>
      </c>
      <c r="C60" s="61">
        <v>12160</v>
      </c>
      <c r="D60" s="24">
        <v>11897195.77</v>
      </c>
      <c r="E60" s="45">
        <f t="shared" si="1"/>
        <v>3.4193293968228932E-3</v>
      </c>
      <c r="F60" s="46" t="s">
        <v>317</v>
      </c>
      <c r="G60" s="47" t="s">
        <v>271</v>
      </c>
      <c r="H60" s="48"/>
      <c r="J60" s="50"/>
      <c r="L60" s="50"/>
    </row>
    <row r="61" spans="1:12" s="49" customFormat="1" ht="24.75" customHeight="1" x14ac:dyDescent="0.25">
      <c r="A61" s="23" t="s">
        <v>2</v>
      </c>
      <c r="B61" s="42" t="s">
        <v>155</v>
      </c>
      <c r="C61" s="61">
        <v>36529</v>
      </c>
      <c r="D61" s="24">
        <v>34797525.399999999</v>
      </c>
      <c r="E61" s="45">
        <f t="shared" si="1"/>
        <v>1.0001029136373647E-2</v>
      </c>
      <c r="F61" s="46" t="s">
        <v>243</v>
      </c>
      <c r="G61" s="47">
        <v>1097746549515</v>
      </c>
      <c r="H61" s="48"/>
      <c r="J61" s="50"/>
      <c r="L61" s="50"/>
    </row>
    <row r="62" spans="1:12" s="49" customFormat="1" ht="24.75" customHeight="1" x14ac:dyDescent="0.25">
      <c r="A62" s="23" t="s">
        <v>431</v>
      </c>
      <c r="B62" s="42" t="s">
        <v>432</v>
      </c>
      <c r="C62" s="61">
        <v>49960</v>
      </c>
      <c r="D62" s="24">
        <v>51516753.600000001</v>
      </c>
      <c r="E62" s="45">
        <f t="shared" si="1"/>
        <v>1.4806241186477644E-2</v>
      </c>
      <c r="F62" s="46" t="s">
        <v>239</v>
      </c>
      <c r="G62" s="54" t="s">
        <v>272</v>
      </c>
      <c r="H62" s="48"/>
      <c r="J62" s="50"/>
      <c r="L62" s="50"/>
    </row>
    <row r="63" spans="1:12" s="49" customFormat="1" ht="24.75" customHeight="1" x14ac:dyDescent="0.25">
      <c r="A63" s="23" t="s">
        <v>334</v>
      </c>
      <c r="B63" s="59" t="s">
        <v>137</v>
      </c>
      <c r="C63" s="61">
        <v>20500</v>
      </c>
      <c r="D63" s="24">
        <v>20201110</v>
      </c>
      <c r="E63" s="45">
        <f t="shared" si="1"/>
        <v>5.8059269265477434E-3</v>
      </c>
      <c r="F63" s="46" t="s">
        <v>239</v>
      </c>
      <c r="G63" s="54" t="s">
        <v>272</v>
      </c>
      <c r="H63" s="48"/>
      <c r="J63" s="50"/>
      <c r="L63" s="50"/>
    </row>
    <row r="64" spans="1:12" s="49" customFormat="1" ht="24.75" customHeight="1" x14ac:dyDescent="0.25">
      <c r="A64" s="23" t="s">
        <v>335</v>
      </c>
      <c r="B64" s="42" t="s">
        <v>138</v>
      </c>
      <c r="C64" s="61">
        <v>750</v>
      </c>
      <c r="D64" s="24">
        <v>720755.68</v>
      </c>
      <c r="E64" s="45">
        <f t="shared" si="1"/>
        <v>2.0714974622554054E-4</v>
      </c>
      <c r="F64" s="46" t="s">
        <v>239</v>
      </c>
      <c r="G64" s="54" t="s">
        <v>272</v>
      </c>
      <c r="H64" s="48"/>
      <c r="J64" s="50"/>
      <c r="L64" s="50"/>
    </row>
    <row r="65" spans="1:12" s="49" customFormat="1" ht="24.75" customHeight="1" x14ac:dyDescent="0.25">
      <c r="A65" s="23" t="s">
        <v>341</v>
      </c>
      <c r="B65" s="42" t="s">
        <v>342</v>
      </c>
      <c r="C65" s="61">
        <v>5000</v>
      </c>
      <c r="D65" s="24">
        <v>4780050</v>
      </c>
      <c r="E65" s="45">
        <f t="shared" si="1"/>
        <v>1.3738166370681878E-3</v>
      </c>
      <c r="F65" s="46" t="s">
        <v>239</v>
      </c>
      <c r="G65" s="54" t="s">
        <v>272</v>
      </c>
      <c r="H65" s="48"/>
      <c r="J65" s="50"/>
      <c r="L65" s="50"/>
    </row>
    <row r="66" spans="1:12" s="49" customFormat="1" ht="24.75" customHeight="1" x14ac:dyDescent="0.25">
      <c r="A66" s="23" t="s">
        <v>27</v>
      </c>
      <c r="B66" s="42" t="s">
        <v>156</v>
      </c>
      <c r="C66" s="61">
        <v>24752</v>
      </c>
      <c r="D66" s="24">
        <v>25426739.52</v>
      </c>
      <c r="E66" s="45">
        <f t="shared" si="1"/>
        <v>7.3078059390540243E-3</v>
      </c>
      <c r="F66" s="46" t="s">
        <v>244</v>
      </c>
      <c r="G66" s="47">
        <v>1067761792053</v>
      </c>
      <c r="H66" s="48"/>
      <c r="J66" s="50"/>
      <c r="L66" s="50"/>
    </row>
    <row r="67" spans="1:12" s="49" customFormat="1" ht="24.75" customHeight="1" x14ac:dyDescent="0.25">
      <c r="A67" s="23" t="s">
        <v>389</v>
      </c>
      <c r="B67" s="42" t="s">
        <v>390</v>
      </c>
      <c r="C67" s="61">
        <v>26000</v>
      </c>
      <c r="D67" s="24">
        <v>26273600.440000001</v>
      </c>
      <c r="E67" s="45">
        <f t="shared" si="1"/>
        <v>7.551199129748447E-3</v>
      </c>
      <c r="F67" s="46" t="s">
        <v>244</v>
      </c>
      <c r="G67" s="47">
        <v>1067761792053</v>
      </c>
      <c r="H67" s="48"/>
      <c r="J67" s="50"/>
      <c r="L67" s="50"/>
    </row>
    <row r="68" spans="1:12" s="49" customFormat="1" ht="24.75" customHeight="1" x14ac:dyDescent="0.25">
      <c r="A68" s="23" t="s">
        <v>422</v>
      </c>
      <c r="B68" s="42" t="s">
        <v>423</v>
      </c>
      <c r="C68" s="61">
        <v>200</v>
      </c>
      <c r="D68" s="24">
        <v>191720</v>
      </c>
      <c r="E68" s="45">
        <f t="shared" si="1"/>
        <v>5.510154196268093E-5</v>
      </c>
      <c r="F68" s="46" t="s">
        <v>244</v>
      </c>
      <c r="G68" s="47">
        <v>1067761792053</v>
      </c>
      <c r="H68" s="48"/>
      <c r="J68" s="50"/>
      <c r="L68" s="50"/>
    </row>
    <row r="69" spans="1:12" s="49" customFormat="1" ht="24.75" customHeight="1" x14ac:dyDescent="0.25">
      <c r="A69" s="23" t="s">
        <v>89</v>
      </c>
      <c r="B69" s="42" t="s">
        <v>157</v>
      </c>
      <c r="C69" s="61">
        <v>63527</v>
      </c>
      <c r="D69" s="24">
        <v>64935187.759999998</v>
      </c>
      <c r="E69" s="45">
        <f t="shared" ref="E69:E100" si="2">D69/$D$181</f>
        <v>1.8662784129001696E-2</v>
      </c>
      <c r="F69" s="46" t="s">
        <v>244</v>
      </c>
      <c r="G69" s="47">
        <v>1067761792053</v>
      </c>
      <c r="H69" s="48"/>
      <c r="J69" s="50"/>
      <c r="L69" s="50"/>
    </row>
    <row r="70" spans="1:12" s="49" customFormat="1" ht="24.75" customHeight="1" x14ac:dyDescent="0.25">
      <c r="A70" s="23" t="s">
        <v>325</v>
      </c>
      <c r="B70" s="42" t="s">
        <v>324</v>
      </c>
      <c r="C70" s="30">
        <v>160000</v>
      </c>
      <c r="D70" s="24">
        <v>558000</v>
      </c>
      <c r="E70" s="45">
        <f t="shared" si="2"/>
        <v>1.6037273323167098E-4</v>
      </c>
      <c r="F70" s="46" t="s">
        <v>326</v>
      </c>
      <c r="G70" s="47">
        <v>1022302933630</v>
      </c>
      <c r="H70" s="48"/>
      <c r="J70" s="50"/>
      <c r="L70" s="50"/>
    </row>
    <row r="71" spans="1:12" s="49" customFormat="1" ht="24.75" customHeight="1" x14ac:dyDescent="0.25">
      <c r="A71" s="27" t="s">
        <v>344</v>
      </c>
      <c r="B71" s="51" t="s">
        <v>343</v>
      </c>
      <c r="C71" s="70">
        <v>1101</v>
      </c>
      <c r="D71" s="24">
        <v>1061341.98</v>
      </c>
      <c r="E71" s="45">
        <f t="shared" si="2"/>
        <v>3.0503640542314239E-4</v>
      </c>
      <c r="F71" s="53" t="s">
        <v>310</v>
      </c>
      <c r="G71" s="47">
        <v>1027810256352</v>
      </c>
      <c r="H71" s="48"/>
      <c r="J71" s="50"/>
      <c r="L71" s="50"/>
    </row>
    <row r="72" spans="1:12" s="49" customFormat="1" ht="24.75" customHeight="1" x14ac:dyDescent="0.25">
      <c r="A72" s="27" t="s">
        <v>81</v>
      </c>
      <c r="B72" s="51" t="s">
        <v>218</v>
      </c>
      <c r="C72" s="70">
        <v>41444</v>
      </c>
      <c r="D72" s="24">
        <v>37489413.520000003</v>
      </c>
      <c r="E72" s="45">
        <f t="shared" si="2"/>
        <v>1.0774694826979856E-2</v>
      </c>
      <c r="F72" s="53" t="s">
        <v>310</v>
      </c>
      <c r="G72" s="47">
        <v>1027810256352</v>
      </c>
      <c r="H72" s="48"/>
      <c r="J72" s="50"/>
      <c r="L72" s="50"/>
    </row>
    <row r="73" spans="1:12" s="49" customFormat="1" ht="24.75" customHeight="1" x14ac:dyDescent="0.25">
      <c r="A73" s="23" t="s">
        <v>7</v>
      </c>
      <c r="B73" s="42" t="s">
        <v>158</v>
      </c>
      <c r="C73" s="61">
        <v>51825</v>
      </c>
      <c r="D73" s="24">
        <v>53689663.5</v>
      </c>
      <c r="E73" s="45">
        <f t="shared" si="2"/>
        <v>1.5430749250508391E-2</v>
      </c>
      <c r="F73" s="46" t="s">
        <v>245</v>
      </c>
      <c r="G73" s="54" t="s">
        <v>273</v>
      </c>
      <c r="H73" s="48"/>
      <c r="J73" s="50"/>
      <c r="L73" s="50"/>
    </row>
    <row r="74" spans="1:12" s="49" customFormat="1" ht="24.75" customHeight="1" x14ac:dyDescent="0.25">
      <c r="A74" s="23" t="s">
        <v>382</v>
      </c>
      <c r="B74" s="42" t="s">
        <v>383</v>
      </c>
      <c r="C74" s="30">
        <v>400</v>
      </c>
      <c r="D74" s="24">
        <v>2580200</v>
      </c>
      <c r="E74" s="45">
        <f t="shared" si="2"/>
        <v>7.4156581771390225E-4</v>
      </c>
      <c r="F74" s="46" t="s">
        <v>384</v>
      </c>
      <c r="G74" s="47">
        <v>1027700035769</v>
      </c>
      <c r="H74" s="48"/>
      <c r="J74" s="50"/>
      <c r="L74" s="50"/>
    </row>
    <row r="75" spans="1:12" s="49" customFormat="1" ht="24.75" customHeight="1" x14ac:dyDescent="0.25">
      <c r="A75" s="23" t="s">
        <v>364</v>
      </c>
      <c r="B75" s="42" t="s">
        <v>363</v>
      </c>
      <c r="C75" s="30">
        <v>4450</v>
      </c>
      <c r="D75" s="24">
        <v>1649615</v>
      </c>
      <c r="E75" s="45">
        <f t="shared" si="2"/>
        <v>4.7410979629025613E-4</v>
      </c>
      <c r="F75" s="46" t="s">
        <v>362</v>
      </c>
      <c r="G75" s="47">
        <v>5067746789248</v>
      </c>
      <c r="H75" s="48"/>
      <c r="J75" s="50"/>
      <c r="L75" s="50"/>
    </row>
    <row r="76" spans="1:12" s="49" customFormat="1" ht="24.75" customHeight="1" x14ac:dyDescent="0.25">
      <c r="A76" s="23" t="s">
        <v>56</v>
      </c>
      <c r="B76" s="42" t="s">
        <v>171</v>
      </c>
      <c r="C76" s="61">
        <v>19375</v>
      </c>
      <c r="D76" s="24">
        <v>18757518.75</v>
      </c>
      <c r="E76" s="45">
        <f t="shared" si="2"/>
        <v>5.3910296605408897E-3</v>
      </c>
      <c r="F76" s="46" t="s">
        <v>251</v>
      </c>
      <c r="G76" s="54" t="s">
        <v>274</v>
      </c>
      <c r="H76" s="48"/>
      <c r="J76" s="50"/>
      <c r="L76" s="50"/>
    </row>
    <row r="77" spans="1:12" s="49" customFormat="1" ht="24.75" customHeight="1" x14ac:dyDescent="0.25">
      <c r="A77" s="23" t="s">
        <v>101</v>
      </c>
      <c r="B77" s="42" t="s">
        <v>172</v>
      </c>
      <c r="C77" s="61">
        <v>9992</v>
      </c>
      <c r="D77" s="24">
        <v>10156967.92</v>
      </c>
      <c r="E77" s="45">
        <f t="shared" si="2"/>
        <v>2.9191768936860213E-3</v>
      </c>
      <c r="F77" s="46" t="s">
        <v>251</v>
      </c>
      <c r="G77" s="54" t="s">
        <v>274</v>
      </c>
      <c r="H77" s="48"/>
      <c r="J77" s="50"/>
      <c r="L77" s="50"/>
    </row>
    <row r="78" spans="1:12" s="49" customFormat="1" ht="24.75" customHeight="1" x14ac:dyDescent="0.25">
      <c r="A78" s="23" t="s">
        <v>13</v>
      </c>
      <c r="B78" s="42" t="s">
        <v>173</v>
      </c>
      <c r="C78" s="61">
        <v>23025</v>
      </c>
      <c r="D78" s="24">
        <v>23393860.5</v>
      </c>
      <c r="E78" s="45">
        <f t="shared" si="2"/>
        <v>6.7235436366047041E-3</v>
      </c>
      <c r="F78" s="46" t="s">
        <v>252</v>
      </c>
      <c r="G78" s="54" t="s">
        <v>275</v>
      </c>
      <c r="H78" s="48"/>
      <c r="J78" s="50"/>
      <c r="L78" s="50"/>
    </row>
    <row r="79" spans="1:12" s="49" customFormat="1" ht="24.75" customHeight="1" x14ac:dyDescent="0.25">
      <c r="A79" s="27" t="s">
        <v>19</v>
      </c>
      <c r="B79" s="51" t="s">
        <v>220</v>
      </c>
      <c r="C79" s="70">
        <v>750</v>
      </c>
      <c r="D79" s="24">
        <v>729975</v>
      </c>
      <c r="E79" s="45">
        <f t="shared" si="2"/>
        <v>2.097994371698728E-4</v>
      </c>
      <c r="F79" s="53" t="s">
        <v>262</v>
      </c>
      <c r="G79" s="47">
        <v>1052460087008</v>
      </c>
      <c r="H79" s="48"/>
      <c r="J79" s="50"/>
      <c r="L79" s="50"/>
    </row>
    <row r="80" spans="1:12" s="49" customFormat="1" ht="24.75" customHeight="1" x14ac:dyDescent="0.25">
      <c r="A80" s="27" t="s">
        <v>21</v>
      </c>
      <c r="B80" s="51" t="s">
        <v>221</v>
      </c>
      <c r="C80" s="70">
        <v>790</v>
      </c>
      <c r="D80" s="24">
        <v>771095.3</v>
      </c>
      <c r="E80" s="45">
        <f t="shared" si="2"/>
        <v>2.2161767176181955E-4</v>
      </c>
      <c r="F80" s="53" t="s">
        <v>262</v>
      </c>
      <c r="G80" s="47">
        <v>1052460087008</v>
      </c>
      <c r="H80" s="48"/>
      <c r="J80" s="50"/>
      <c r="L80" s="50"/>
    </row>
    <row r="81" spans="1:12" s="49" customFormat="1" ht="24.75" customHeight="1" x14ac:dyDescent="0.25">
      <c r="A81" s="27" t="s">
        <v>374</v>
      </c>
      <c r="B81" s="51" t="s">
        <v>375</v>
      </c>
      <c r="C81" s="70">
        <v>9903</v>
      </c>
      <c r="D81" s="24">
        <v>2462777.0699999998</v>
      </c>
      <c r="E81" s="45">
        <f t="shared" si="2"/>
        <v>7.0781772411502913E-4</v>
      </c>
      <c r="F81" s="53" t="s">
        <v>263</v>
      </c>
      <c r="G81" s="54" t="s">
        <v>276</v>
      </c>
      <c r="H81" s="48"/>
      <c r="J81" s="50"/>
      <c r="L81" s="50"/>
    </row>
    <row r="82" spans="1:12" s="49" customFormat="1" ht="24.75" customHeight="1" x14ac:dyDescent="0.25">
      <c r="A82" s="27" t="s">
        <v>77</v>
      </c>
      <c r="B82" s="51" t="s">
        <v>223</v>
      </c>
      <c r="C82" s="70">
        <v>12800</v>
      </c>
      <c r="D82" s="24">
        <v>9244480</v>
      </c>
      <c r="E82" s="45">
        <f t="shared" si="2"/>
        <v>2.6569220876442971E-3</v>
      </c>
      <c r="F82" s="53" t="s">
        <v>263</v>
      </c>
      <c r="G82" s="54" t="s">
        <v>276</v>
      </c>
      <c r="H82" s="48"/>
      <c r="J82" s="50"/>
      <c r="L82" s="50"/>
    </row>
    <row r="83" spans="1:12" s="49" customFormat="1" ht="24.75" customHeight="1" x14ac:dyDescent="0.25">
      <c r="A83" s="27" t="s">
        <v>376</v>
      </c>
      <c r="B83" s="51" t="s">
        <v>377</v>
      </c>
      <c r="C83" s="70">
        <v>280</v>
      </c>
      <c r="D83" s="24">
        <v>268307.20000000001</v>
      </c>
      <c r="E83" s="45">
        <f t="shared" si="2"/>
        <v>7.7113188189492098E-5</v>
      </c>
      <c r="F83" s="53" t="s">
        <v>263</v>
      </c>
      <c r="G83" s="54" t="s">
        <v>276</v>
      </c>
      <c r="H83" s="48"/>
      <c r="J83" s="50"/>
      <c r="L83" s="50"/>
    </row>
    <row r="84" spans="1:12" s="49" customFormat="1" ht="24.75" customHeight="1" x14ac:dyDescent="0.25">
      <c r="A84" s="27" t="s">
        <v>85</v>
      </c>
      <c r="B84" s="51" t="s">
        <v>224</v>
      </c>
      <c r="C84" s="70">
        <v>10000</v>
      </c>
      <c r="D84" s="24">
        <v>8992664.3200000003</v>
      </c>
      <c r="E84" s="45">
        <f t="shared" si="2"/>
        <v>2.5845486667263906E-3</v>
      </c>
      <c r="F84" s="53" t="s">
        <v>263</v>
      </c>
      <c r="G84" s="54" t="s">
        <v>276</v>
      </c>
      <c r="H84" s="48"/>
      <c r="J84" s="50"/>
      <c r="L84" s="50"/>
    </row>
    <row r="85" spans="1:12" s="49" customFormat="1" ht="24.75" customHeight="1" x14ac:dyDescent="0.25">
      <c r="A85" s="27" t="s">
        <v>29</v>
      </c>
      <c r="B85" s="51" t="s">
        <v>225</v>
      </c>
      <c r="C85" s="70">
        <v>2197</v>
      </c>
      <c r="D85" s="24">
        <v>1429598.89</v>
      </c>
      <c r="E85" s="45">
        <f t="shared" si="2"/>
        <v>4.1087577314384034E-4</v>
      </c>
      <c r="F85" s="53" t="s">
        <v>263</v>
      </c>
      <c r="G85" s="54" t="s">
        <v>276</v>
      </c>
      <c r="H85" s="48"/>
      <c r="J85" s="50"/>
      <c r="L85" s="50"/>
    </row>
    <row r="86" spans="1:12" s="49" customFormat="1" ht="24.75" customHeight="1" x14ac:dyDescent="0.25">
      <c r="A86" s="27" t="s">
        <v>391</v>
      </c>
      <c r="B86" s="51" t="s">
        <v>392</v>
      </c>
      <c r="C86" s="70">
        <v>4900</v>
      </c>
      <c r="D86" s="24">
        <v>4469393.05</v>
      </c>
      <c r="E86" s="45">
        <f t="shared" si="2"/>
        <v>1.2845318625719251E-3</v>
      </c>
      <c r="F86" s="53" t="s">
        <v>263</v>
      </c>
      <c r="G86" s="54" t="s">
        <v>276</v>
      </c>
      <c r="H86" s="48"/>
      <c r="J86" s="50"/>
      <c r="L86" s="50"/>
    </row>
    <row r="87" spans="1:12" s="49" customFormat="1" ht="24.75" customHeight="1" x14ac:dyDescent="0.25">
      <c r="A87" s="23" t="s">
        <v>425</v>
      </c>
      <c r="B87" s="42" t="s">
        <v>426</v>
      </c>
      <c r="C87" s="30">
        <v>102</v>
      </c>
      <c r="D87" s="24">
        <v>102829.26</v>
      </c>
      <c r="E87" s="45">
        <f t="shared" si="2"/>
        <v>2.955378043439092E-5</v>
      </c>
      <c r="F87" s="46" t="s">
        <v>230</v>
      </c>
      <c r="G87" s="54" t="s">
        <v>281</v>
      </c>
      <c r="H87" s="48"/>
      <c r="J87" s="50"/>
      <c r="L87" s="50"/>
    </row>
    <row r="88" spans="1:12" s="49" customFormat="1" ht="24.75" customHeight="1" x14ac:dyDescent="0.25">
      <c r="A88" s="23" t="s">
        <v>14</v>
      </c>
      <c r="B88" s="42" t="s">
        <v>117</v>
      </c>
      <c r="C88" s="30">
        <v>64276</v>
      </c>
      <c r="D88" s="24">
        <v>64405194.759999998</v>
      </c>
      <c r="E88" s="45">
        <f t="shared" si="2"/>
        <v>1.8510460784909127E-2</v>
      </c>
      <c r="F88" s="46" t="s">
        <v>230</v>
      </c>
      <c r="G88" s="54" t="s">
        <v>281</v>
      </c>
      <c r="H88" s="48"/>
      <c r="J88" s="50"/>
      <c r="L88" s="50"/>
    </row>
    <row r="89" spans="1:12" s="49" customFormat="1" ht="24.75" customHeight="1" x14ac:dyDescent="0.25">
      <c r="A89" s="23" t="s">
        <v>78</v>
      </c>
      <c r="B89" s="42" t="s">
        <v>118</v>
      </c>
      <c r="C89" s="30">
        <v>10049</v>
      </c>
      <c r="D89" s="24">
        <v>9572275.4399999995</v>
      </c>
      <c r="E89" s="45">
        <f t="shared" si="2"/>
        <v>2.7511325726867308E-3</v>
      </c>
      <c r="F89" s="46" t="s">
        <v>230</v>
      </c>
      <c r="G89" s="54" t="s">
        <v>281</v>
      </c>
      <c r="H89" s="48"/>
      <c r="J89" s="50"/>
      <c r="L89" s="50"/>
    </row>
    <row r="90" spans="1:12" s="49" customFormat="1" ht="24.75" customHeight="1" x14ac:dyDescent="0.25">
      <c r="A90" s="23" t="s">
        <v>17</v>
      </c>
      <c r="B90" s="42" t="s">
        <v>114</v>
      </c>
      <c r="C90" s="30">
        <v>272450</v>
      </c>
      <c r="D90" s="24">
        <v>272196621.5</v>
      </c>
      <c r="E90" s="45">
        <f t="shared" si="2"/>
        <v>7.8231032556239449E-2</v>
      </c>
      <c r="F90" s="46" t="s">
        <v>230</v>
      </c>
      <c r="G90" s="54" t="s">
        <v>281</v>
      </c>
      <c r="H90" s="48"/>
      <c r="J90" s="50"/>
      <c r="L90" s="50"/>
    </row>
    <row r="91" spans="1:12" s="49" customFormat="1" ht="24.75" customHeight="1" x14ac:dyDescent="0.25">
      <c r="A91" s="23" t="s">
        <v>74</v>
      </c>
      <c r="B91" s="42" t="s">
        <v>115</v>
      </c>
      <c r="C91" s="30">
        <v>12543</v>
      </c>
      <c r="D91" s="24">
        <v>12297282.630000001</v>
      </c>
      <c r="E91" s="45">
        <f t="shared" si="2"/>
        <v>3.534316893719447E-3</v>
      </c>
      <c r="F91" s="46" t="s">
        <v>230</v>
      </c>
      <c r="G91" s="54" t="s">
        <v>281</v>
      </c>
      <c r="H91" s="48"/>
      <c r="J91" s="50"/>
      <c r="L91" s="50"/>
    </row>
    <row r="92" spans="1:12" s="49" customFormat="1" ht="24.75" customHeight="1" x14ac:dyDescent="0.25">
      <c r="A92" s="23" t="s">
        <v>306</v>
      </c>
      <c r="B92" s="42" t="s">
        <v>116</v>
      </c>
      <c r="C92" s="30">
        <v>28457</v>
      </c>
      <c r="D92" s="24">
        <v>27330102.800000001</v>
      </c>
      <c r="E92" s="45">
        <f t="shared" si="2"/>
        <v>7.8548445977393265E-3</v>
      </c>
      <c r="F92" s="46" t="s">
        <v>230</v>
      </c>
      <c r="G92" s="54" t="s">
        <v>281</v>
      </c>
      <c r="H92" s="48"/>
      <c r="J92" s="50"/>
      <c r="L92" s="50"/>
    </row>
    <row r="93" spans="1:12" s="49" customFormat="1" ht="24.75" customHeight="1" x14ac:dyDescent="0.25">
      <c r="A93" s="23" t="s">
        <v>72</v>
      </c>
      <c r="B93" s="42" t="s">
        <v>119</v>
      </c>
      <c r="C93" s="30">
        <v>26154</v>
      </c>
      <c r="D93" s="24">
        <v>26052354.899999999</v>
      </c>
      <c r="E93" s="45">
        <f t="shared" si="2"/>
        <v>7.4876117606353333E-3</v>
      </c>
      <c r="F93" s="46" t="s">
        <v>230</v>
      </c>
      <c r="G93" s="54" t="s">
        <v>281</v>
      </c>
      <c r="H93" s="48"/>
      <c r="J93" s="50"/>
      <c r="L93" s="50"/>
    </row>
    <row r="94" spans="1:12" s="49" customFormat="1" ht="24.75" customHeight="1" x14ac:dyDescent="0.25">
      <c r="A94" s="23" t="s">
        <v>424</v>
      </c>
      <c r="B94" s="42" t="s">
        <v>427</v>
      </c>
      <c r="C94" s="30">
        <v>21868</v>
      </c>
      <c r="D94" s="24">
        <v>19650584.800000001</v>
      </c>
      <c r="E94" s="45">
        <f t="shared" si="2"/>
        <v>5.6477024981661803E-3</v>
      </c>
      <c r="F94" s="46" t="s">
        <v>230</v>
      </c>
      <c r="G94" s="54" t="s">
        <v>281</v>
      </c>
      <c r="H94" s="48"/>
      <c r="J94" s="50"/>
      <c r="L94" s="50"/>
    </row>
    <row r="95" spans="1:12" s="49" customFormat="1" ht="24.75" customHeight="1" x14ac:dyDescent="0.25">
      <c r="A95" s="23" t="s">
        <v>35</v>
      </c>
      <c r="B95" s="42" t="s">
        <v>120</v>
      </c>
      <c r="C95" s="30">
        <v>5000</v>
      </c>
      <c r="D95" s="24">
        <v>4795000</v>
      </c>
      <c r="E95" s="45">
        <f t="shared" si="2"/>
        <v>1.378113361730936E-3</v>
      </c>
      <c r="F95" s="46" t="s">
        <v>230</v>
      </c>
      <c r="G95" s="54" t="s">
        <v>281</v>
      </c>
      <c r="H95" s="48"/>
      <c r="J95" s="50"/>
      <c r="L95" s="50"/>
    </row>
    <row r="96" spans="1:12" s="49" customFormat="1" ht="24.75" customHeight="1" x14ac:dyDescent="0.25">
      <c r="A96" s="23" t="s">
        <v>79</v>
      </c>
      <c r="B96" s="42" t="s">
        <v>121</v>
      </c>
      <c r="C96" s="30">
        <v>22467</v>
      </c>
      <c r="D96" s="24">
        <v>21758166.149999999</v>
      </c>
      <c r="E96" s="45">
        <f t="shared" si="2"/>
        <v>6.2534347232693962E-3</v>
      </c>
      <c r="F96" s="46" t="s">
        <v>230</v>
      </c>
      <c r="G96" s="54" t="s">
        <v>281</v>
      </c>
      <c r="H96" s="48"/>
      <c r="J96" s="50"/>
      <c r="L96" s="50"/>
    </row>
    <row r="97" spans="1:12" s="49" customFormat="1" ht="24.75" customHeight="1" x14ac:dyDescent="0.25">
      <c r="A97" s="23" t="s">
        <v>57</v>
      </c>
      <c r="B97" s="42" t="s">
        <v>122</v>
      </c>
      <c r="C97" s="30">
        <v>14960</v>
      </c>
      <c r="D97" s="24">
        <v>14317767.199999999</v>
      </c>
      <c r="E97" s="45">
        <f t="shared" si="2"/>
        <v>4.1150169527576497E-3</v>
      </c>
      <c r="F97" s="46" t="s">
        <v>230</v>
      </c>
      <c r="G97" s="54" t="s">
        <v>281</v>
      </c>
      <c r="H97" s="48"/>
      <c r="J97" s="50"/>
      <c r="L97" s="50"/>
    </row>
    <row r="98" spans="1:12" s="49" customFormat="1" ht="24.75" customHeight="1" x14ac:dyDescent="0.25">
      <c r="A98" s="23" t="s">
        <v>71</v>
      </c>
      <c r="B98" s="42" t="s">
        <v>123</v>
      </c>
      <c r="C98" s="30">
        <v>9730</v>
      </c>
      <c r="D98" s="24">
        <v>9272300.8000000007</v>
      </c>
      <c r="E98" s="45">
        <f t="shared" si="2"/>
        <v>2.6649179617243899E-3</v>
      </c>
      <c r="F98" s="46" t="s">
        <v>230</v>
      </c>
      <c r="G98" s="54" t="s">
        <v>281</v>
      </c>
      <c r="H98" s="48"/>
      <c r="J98" s="50"/>
      <c r="L98" s="50"/>
    </row>
    <row r="99" spans="1:12" s="49" customFormat="1" ht="24.75" customHeight="1" x14ac:dyDescent="0.25">
      <c r="A99" s="23" t="s">
        <v>429</v>
      </c>
      <c r="B99" s="42" t="s">
        <v>430</v>
      </c>
      <c r="C99" s="30">
        <v>25676</v>
      </c>
      <c r="D99" s="24">
        <v>19705302.960000001</v>
      </c>
      <c r="E99" s="45">
        <f t="shared" si="2"/>
        <v>5.6634288438231839E-3</v>
      </c>
      <c r="F99" s="46" t="s">
        <v>230</v>
      </c>
      <c r="G99" s="54" t="s">
        <v>281</v>
      </c>
      <c r="H99" s="48"/>
      <c r="J99" s="50"/>
      <c r="L99" s="50"/>
    </row>
    <row r="100" spans="1:12" s="49" customFormat="1" ht="24.75" customHeight="1" x14ac:dyDescent="0.25">
      <c r="A100" s="23" t="s">
        <v>53</v>
      </c>
      <c r="B100" s="42" t="s">
        <v>124</v>
      </c>
      <c r="C100" s="30">
        <v>18740</v>
      </c>
      <c r="D100" s="24">
        <v>17487793.199999999</v>
      </c>
      <c r="E100" s="45">
        <f t="shared" si="2"/>
        <v>5.0261024976240671E-3</v>
      </c>
      <c r="F100" s="46" t="s">
        <v>230</v>
      </c>
      <c r="G100" s="54" t="s">
        <v>281</v>
      </c>
      <c r="H100" s="48"/>
      <c r="J100" s="50"/>
      <c r="L100" s="50"/>
    </row>
    <row r="101" spans="1:12" s="49" customFormat="1" ht="24.75" customHeight="1" x14ac:dyDescent="0.25">
      <c r="A101" s="23" t="s">
        <v>55</v>
      </c>
      <c r="B101" s="42" t="s">
        <v>125</v>
      </c>
      <c r="C101" s="30">
        <v>102500</v>
      </c>
      <c r="D101" s="24">
        <v>87759475</v>
      </c>
      <c r="E101" s="45">
        <f t="shared" ref="E101:E132" si="3">D101/$D$181</f>
        <v>2.5222628804169353E-2</v>
      </c>
      <c r="F101" s="46" t="s">
        <v>230</v>
      </c>
      <c r="G101" s="54" t="s">
        <v>281</v>
      </c>
      <c r="H101" s="48"/>
      <c r="J101" s="50"/>
      <c r="L101" s="50"/>
    </row>
    <row r="102" spans="1:12" s="49" customFormat="1" ht="24.75" customHeight="1" x14ac:dyDescent="0.25">
      <c r="A102" s="23" t="s">
        <v>308</v>
      </c>
      <c r="B102" s="42" t="s">
        <v>307</v>
      </c>
      <c r="C102" s="30">
        <v>33955</v>
      </c>
      <c r="D102" s="24">
        <v>28859373.149999999</v>
      </c>
      <c r="E102" s="45">
        <f t="shared" si="3"/>
        <v>8.2943665796025058E-3</v>
      </c>
      <c r="F102" s="46" t="s">
        <v>230</v>
      </c>
      <c r="G102" s="54" t="s">
        <v>281</v>
      </c>
      <c r="H102" s="48"/>
      <c r="J102" s="50"/>
      <c r="L102" s="50"/>
    </row>
    <row r="103" spans="1:12" s="49" customFormat="1" ht="24.75" customHeight="1" x14ac:dyDescent="0.25">
      <c r="A103" s="23" t="s">
        <v>28</v>
      </c>
      <c r="B103" s="42" t="s">
        <v>126</v>
      </c>
      <c r="C103" s="30">
        <v>159500</v>
      </c>
      <c r="D103" s="24">
        <v>159978500</v>
      </c>
      <c r="E103" s="45">
        <f t="shared" si="3"/>
        <v>4.5978833876886872E-2</v>
      </c>
      <c r="F103" s="46" t="s">
        <v>230</v>
      </c>
      <c r="G103" s="54" t="s">
        <v>281</v>
      </c>
      <c r="H103" s="48"/>
      <c r="J103" s="50"/>
      <c r="L103" s="50"/>
    </row>
    <row r="104" spans="1:12" s="49" customFormat="1" ht="24.75" customHeight="1" x14ac:dyDescent="0.25">
      <c r="A104" s="23" t="s">
        <v>9</v>
      </c>
      <c r="B104" s="42" t="s">
        <v>127</v>
      </c>
      <c r="C104" s="30">
        <v>90429</v>
      </c>
      <c r="D104" s="24">
        <v>90616188.030000001</v>
      </c>
      <c r="E104" s="45">
        <f t="shared" si="3"/>
        <v>2.6043666217573702E-2</v>
      </c>
      <c r="F104" s="46" t="s">
        <v>230</v>
      </c>
      <c r="G104" s="54" t="s">
        <v>281</v>
      </c>
      <c r="H104" s="48"/>
      <c r="J104" s="50"/>
      <c r="L104" s="50"/>
    </row>
    <row r="105" spans="1:12" s="49" customFormat="1" ht="24.75" customHeight="1" x14ac:dyDescent="0.25">
      <c r="A105" s="23" t="s">
        <v>82</v>
      </c>
      <c r="B105" s="42" t="s">
        <v>128</v>
      </c>
      <c r="C105" s="30">
        <v>26550</v>
      </c>
      <c r="D105" s="24">
        <v>17543859.280000001</v>
      </c>
      <c r="E105" s="45">
        <f t="shared" si="3"/>
        <v>5.0422162440240418E-3</v>
      </c>
      <c r="F105" s="46" t="s">
        <v>230</v>
      </c>
      <c r="G105" s="54" t="s">
        <v>281</v>
      </c>
      <c r="H105" s="48"/>
      <c r="J105" s="50"/>
      <c r="L105" s="50"/>
    </row>
    <row r="106" spans="1:12" s="49" customFormat="1" ht="24.75" customHeight="1" x14ac:dyDescent="0.25">
      <c r="A106" s="23" t="s">
        <v>51</v>
      </c>
      <c r="B106" s="42" t="s">
        <v>111</v>
      </c>
      <c r="C106" s="30">
        <v>12610</v>
      </c>
      <c r="D106" s="24">
        <v>3440008</v>
      </c>
      <c r="E106" s="45">
        <f t="shared" si="3"/>
        <v>9.8868008118067029E-4</v>
      </c>
      <c r="F106" s="46" t="s">
        <v>313</v>
      </c>
      <c r="G106" s="54" t="s">
        <v>277</v>
      </c>
      <c r="H106" s="48"/>
      <c r="J106" s="50"/>
      <c r="L106" s="50"/>
    </row>
    <row r="107" spans="1:12" s="49" customFormat="1" ht="24.75" customHeight="1" x14ac:dyDescent="0.25">
      <c r="A107" s="23" t="s">
        <v>26</v>
      </c>
      <c r="B107" s="42" t="s">
        <v>174</v>
      </c>
      <c r="C107" s="61">
        <v>1166</v>
      </c>
      <c r="D107" s="24">
        <v>1176459.02</v>
      </c>
      <c r="E107" s="45">
        <f t="shared" si="3"/>
        <v>3.3812177163522055E-4</v>
      </c>
      <c r="F107" s="46" t="s">
        <v>313</v>
      </c>
      <c r="G107" s="54" t="s">
        <v>277</v>
      </c>
      <c r="H107" s="48"/>
      <c r="J107" s="50"/>
      <c r="L107" s="50"/>
    </row>
    <row r="108" spans="1:12" s="49" customFormat="1" ht="24.75" customHeight="1" x14ac:dyDescent="0.25">
      <c r="A108" s="23" t="s">
        <v>33</v>
      </c>
      <c r="B108" s="42" t="s">
        <v>175</v>
      </c>
      <c r="C108" s="61">
        <v>2749</v>
      </c>
      <c r="D108" s="24">
        <v>2661719.25</v>
      </c>
      <c r="E108" s="45">
        <f t="shared" si="3"/>
        <v>7.6499496634023902E-4</v>
      </c>
      <c r="F108" s="46" t="s">
        <v>313</v>
      </c>
      <c r="G108" s="54" t="s">
        <v>277</v>
      </c>
      <c r="H108" s="48"/>
      <c r="J108" s="50"/>
      <c r="L108" s="50"/>
    </row>
    <row r="109" spans="1:12" s="49" customFormat="1" ht="24.75" customHeight="1" x14ac:dyDescent="0.25">
      <c r="A109" s="23" t="s">
        <v>23</v>
      </c>
      <c r="B109" s="42" t="s">
        <v>176</v>
      </c>
      <c r="C109" s="61">
        <v>9484</v>
      </c>
      <c r="D109" s="24">
        <v>9513400.4000000004</v>
      </c>
      <c r="E109" s="45">
        <f t="shared" si="3"/>
        <v>2.7342115133965447E-3</v>
      </c>
      <c r="F109" s="46" t="s">
        <v>313</v>
      </c>
      <c r="G109" s="54" t="s">
        <v>277</v>
      </c>
      <c r="H109" s="48"/>
      <c r="J109" s="50"/>
      <c r="L109" s="50"/>
    </row>
    <row r="110" spans="1:12" s="49" customFormat="1" ht="24.75" customHeight="1" x14ac:dyDescent="0.25">
      <c r="A110" s="23" t="s">
        <v>378</v>
      </c>
      <c r="B110" s="42" t="s">
        <v>379</v>
      </c>
      <c r="C110" s="61">
        <v>6600</v>
      </c>
      <c r="D110" s="24">
        <v>6320886</v>
      </c>
      <c r="E110" s="45">
        <f t="shared" si="3"/>
        <v>1.8166626599745589E-3</v>
      </c>
      <c r="F110" s="46" t="s">
        <v>313</v>
      </c>
      <c r="G110" s="54" t="s">
        <v>277</v>
      </c>
      <c r="H110" s="48"/>
      <c r="J110" s="50"/>
      <c r="L110" s="50"/>
    </row>
    <row r="111" spans="1:12" s="49" customFormat="1" ht="24.75" customHeight="1" x14ac:dyDescent="0.25">
      <c r="A111" s="23" t="s">
        <v>49</v>
      </c>
      <c r="B111" s="42" t="s">
        <v>177</v>
      </c>
      <c r="C111" s="61">
        <v>32816</v>
      </c>
      <c r="D111" s="24">
        <v>32262722.239999998</v>
      </c>
      <c r="E111" s="45">
        <f t="shared" si="3"/>
        <v>9.2725106579265547E-3</v>
      </c>
      <c r="F111" s="46" t="s">
        <v>313</v>
      </c>
      <c r="G111" s="54" t="s">
        <v>277</v>
      </c>
      <c r="H111" s="48"/>
      <c r="J111" s="50"/>
      <c r="L111" s="50"/>
    </row>
    <row r="112" spans="1:12" s="49" customFormat="1" ht="24.75" customHeight="1" x14ac:dyDescent="0.25">
      <c r="A112" s="23" t="s">
        <v>368</v>
      </c>
      <c r="B112" s="42" t="s">
        <v>369</v>
      </c>
      <c r="C112" s="61">
        <v>5419</v>
      </c>
      <c r="D112" s="24">
        <v>5245375.24</v>
      </c>
      <c r="E112" s="45">
        <f t="shared" si="3"/>
        <v>1.5075540574633192E-3</v>
      </c>
      <c r="F112" s="46" t="s">
        <v>313</v>
      </c>
      <c r="G112" s="54" t="s">
        <v>277</v>
      </c>
      <c r="H112" s="48"/>
      <c r="J112" s="50"/>
      <c r="L112" s="50"/>
    </row>
    <row r="113" spans="1:12" s="49" customFormat="1" ht="24.75" customHeight="1" x14ac:dyDescent="0.25">
      <c r="A113" s="23" t="s">
        <v>365</v>
      </c>
      <c r="B113" s="42" t="s">
        <v>349</v>
      </c>
      <c r="C113" s="30">
        <v>5000</v>
      </c>
      <c r="D113" s="24">
        <v>1132500</v>
      </c>
      <c r="E113" s="45">
        <f t="shared" si="3"/>
        <v>3.2548767094062257E-4</v>
      </c>
      <c r="F113" s="46" t="s">
        <v>350</v>
      </c>
      <c r="G113" s="47">
        <v>1024800823123</v>
      </c>
      <c r="H113" s="48"/>
      <c r="J113" s="50"/>
      <c r="L113" s="50"/>
    </row>
    <row r="114" spans="1:12" s="49" customFormat="1" ht="24.75" customHeight="1" x14ac:dyDescent="0.25">
      <c r="A114" s="23" t="s">
        <v>297</v>
      </c>
      <c r="B114" s="42" t="s">
        <v>296</v>
      </c>
      <c r="C114" s="30">
        <v>1480</v>
      </c>
      <c r="D114" s="24">
        <v>2209344</v>
      </c>
      <c r="E114" s="45">
        <f t="shared" si="3"/>
        <v>6.3497945506987971E-4</v>
      </c>
      <c r="F114" s="46" t="s">
        <v>295</v>
      </c>
      <c r="G114" s="47">
        <v>1026303117642</v>
      </c>
      <c r="H114" s="48"/>
      <c r="J114" s="50"/>
      <c r="L114" s="50"/>
    </row>
    <row r="115" spans="1:12" s="49" customFormat="1" ht="24.75" customHeight="1" x14ac:dyDescent="0.25">
      <c r="A115" s="23" t="s">
        <v>34</v>
      </c>
      <c r="B115" s="42" t="s">
        <v>166</v>
      </c>
      <c r="C115" s="61">
        <v>3721</v>
      </c>
      <c r="D115" s="24">
        <v>3561369.1</v>
      </c>
      <c r="E115" s="45">
        <f t="shared" si="3"/>
        <v>1.0235600297738641E-3</v>
      </c>
      <c r="F115" s="46" t="s">
        <v>248</v>
      </c>
      <c r="G115" s="47">
        <v>1052600002180</v>
      </c>
      <c r="H115" s="48"/>
      <c r="J115" s="50"/>
      <c r="L115" s="50"/>
    </row>
    <row r="116" spans="1:12" s="49" customFormat="1" ht="24.75" customHeight="1" x14ac:dyDescent="0.25">
      <c r="A116" s="23" t="s">
        <v>300</v>
      </c>
      <c r="B116" s="42" t="s">
        <v>299</v>
      </c>
      <c r="C116" s="30">
        <v>254</v>
      </c>
      <c r="D116" s="24">
        <v>3339080</v>
      </c>
      <c r="E116" s="45">
        <f t="shared" si="3"/>
        <v>9.5967273490897478E-4</v>
      </c>
      <c r="F116" s="46" t="s">
        <v>298</v>
      </c>
      <c r="G116" s="47">
        <v>1068400002990</v>
      </c>
      <c r="H116" s="48"/>
      <c r="J116" s="50"/>
      <c r="L116" s="50"/>
    </row>
    <row r="117" spans="1:12" s="49" customFormat="1" ht="24.75" customHeight="1" x14ac:dyDescent="0.25">
      <c r="A117" s="23" t="s">
        <v>337</v>
      </c>
      <c r="B117" s="42" t="s">
        <v>336</v>
      </c>
      <c r="C117" s="61">
        <v>4000</v>
      </c>
      <c r="D117" s="24">
        <v>3839520</v>
      </c>
      <c r="E117" s="45">
        <f t="shared" si="3"/>
        <v>1.1035023596732353E-3</v>
      </c>
      <c r="F117" s="46" t="s">
        <v>298</v>
      </c>
      <c r="G117" s="47">
        <v>1068400002990</v>
      </c>
      <c r="H117" s="48"/>
      <c r="J117" s="50"/>
      <c r="L117" s="50"/>
    </row>
    <row r="118" spans="1:12" s="49" customFormat="1" ht="24.75" customHeight="1" x14ac:dyDescent="0.25">
      <c r="A118" s="23" t="s">
        <v>39</v>
      </c>
      <c r="B118" s="42" t="s">
        <v>139</v>
      </c>
      <c r="C118" s="61">
        <v>8000</v>
      </c>
      <c r="D118" s="24">
        <v>7239497.2800000003</v>
      </c>
      <c r="E118" s="45">
        <f t="shared" si="3"/>
        <v>2.0806773584531322E-3</v>
      </c>
      <c r="F118" s="46" t="s">
        <v>316</v>
      </c>
      <c r="G118" s="47">
        <v>1197746000000</v>
      </c>
      <c r="H118" s="48"/>
      <c r="J118" s="50"/>
      <c r="L118" s="50"/>
    </row>
    <row r="119" spans="1:12" s="49" customFormat="1" ht="24.75" customHeight="1" x14ac:dyDescent="0.25">
      <c r="A119" s="23" t="s">
        <v>40</v>
      </c>
      <c r="B119" s="42" t="s">
        <v>140</v>
      </c>
      <c r="C119" s="61">
        <v>22990</v>
      </c>
      <c r="D119" s="24">
        <v>23474501.84</v>
      </c>
      <c r="E119" s="45">
        <f t="shared" si="3"/>
        <v>6.7467204683381533E-3</v>
      </c>
      <c r="F119" s="46" t="s">
        <v>316</v>
      </c>
      <c r="G119" s="47">
        <v>1197746000000</v>
      </c>
      <c r="H119" s="48"/>
      <c r="J119" s="50"/>
      <c r="L119" s="50"/>
    </row>
    <row r="120" spans="1:12" s="49" customFormat="1" ht="24.75" customHeight="1" x14ac:dyDescent="0.25">
      <c r="A120" s="27" t="s">
        <v>346</v>
      </c>
      <c r="B120" s="51" t="s">
        <v>345</v>
      </c>
      <c r="C120" s="70">
        <v>20980</v>
      </c>
      <c r="D120" s="24">
        <v>19981981.399999999</v>
      </c>
      <c r="E120" s="45">
        <f t="shared" si="3"/>
        <v>5.7429479793950017E-3</v>
      </c>
      <c r="F120" s="53" t="s">
        <v>265</v>
      </c>
      <c r="G120" s="47">
        <v>1027700505348</v>
      </c>
      <c r="H120" s="48"/>
      <c r="J120" s="50"/>
      <c r="L120" s="50"/>
    </row>
    <row r="121" spans="1:12" s="49" customFormat="1" ht="24.75" customHeight="1" x14ac:dyDescent="0.25">
      <c r="A121" s="27" t="s">
        <v>395</v>
      </c>
      <c r="B121" s="71" t="s">
        <v>396</v>
      </c>
      <c r="C121" s="70">
        <v>27911</v>
      </c>
      <c r="D121" s="24">
        <v>25053192.710000001</v>
      </c>
      <c r="E121" s="45">
        <f t="shared" si="3"/>
        <v>7.2004462205779111E-3</v>
      </c>
      <c r="F121" s="53" t="s">
        <v>265</v>
      </c>
      <c r="G121" s="47">
        <v>1027700505348</v>
      </c>
      <c r="H121" s="48"/>
      <c r="J121" s="50"/>
      <c r="L121" s="50"/>
    </row>
    <row r="122" spans="1:12" s="49" customFormat="1" ht="24.75" customHeight="1" x14ac:dyDescent="0.25">
      <c r="A122" s="27" t="s">
        <v>5</v>
      </c>
      <c r="B122" s="51" t="s">
        <v>227</v>
      </c>
      <c r="C122" s="70">
        <v>8221</v>
      </c>
      <c r="D122" s="24">
        <v>8248047.0899999999</v>
      </c>
      <c r="E122" s="45">
        <f t="shared" si="3"/>
        <v>2.3705409599405558E-3</v>
      </c>
      <c r="F122" s="53" t="s">
        <v>265</v>
      </c>
      <c r="G122" s="47">
        <v>1027700505348</v>
      </c>
      <c r="H122" s="48"/>
      <c r="J122" s="50"/>
      <c r="L122" s="50"/>
    </row>
    <row r="123" spans="1:12" s="49" customFormat="1" ht="24.75" customHeight="1" x14ac:dyDescent="0.25">
      <c r="A123" s="27" t="s">
        <v>22</v>
      </c>
      <c r="B123" s="51" t="s">
        <v>226</v>
      </c>
      <c r="C123" s="70">
        <v>560</v>
      </c>
      <c r="D123" s="24">
        <v>385822.94</v>
      </c>
      <c r="E123" s="45">
        <f t="shared" si="3"/>
        <v>1.1088795597003405E-4</v>
      </c>
      <c r="F123" s="53" t="s">
        <v>264</v>
      </c>
      <c r="G123" s="47">
        <v>1028600512181</v>
      </c>
      <c r="H123" s="48"/>
      <c r="J123" s="50"/>
      <c r="L123" s="50"/>
    </row>
    <row r="124" spans="1:12" s="49" customFormat="1" ht="24.75" customHeight="1" x14ac:dyDescent="0.25">
      <c r="A124" s="23" t="s">
        <v>400</v>
      </c>
      <c r="B124" s="42" t="s">
        <v>401</v>
      </c>
      <c r="C124" s="61">
        <v>9000</v>
      </c>
      <c r="D124" s="24">
        <v>9013950</v>
      </c>
      <c r="E124" s="45">
        <f t="shared" si="3"/>
        <v>2.5906663059383881E-3</v>
      </c>
      <c r="F124" s="46" t="s">
        <v>318</v>
      </c>
      <c r="G124" s="54" t="s">
        <v>278</v>
      </c>
      <c r="H124" s="48"/>
      <c r="J124" s="50"/>
      <c r="L124" s="50"/>
    </row>
    <row r="125" spans="1:12" s="49" customFormat="1" ht="24.75" customHeight="1" x14ac:dyDescent="0.25">
      <c r="A125" s="23" t="s">
        <v>64</v>
      </c>
      <c r="B125" s="42" t="s">
        <v>161</v>
      </c>
      <c r="C125" s="61">
        <v>30550</v>
      </c>
      <c r="D125" s="24">
        <v>30347949.300000001</v>
      </c>
      <c r="E125" s="45">
        <f t="shared" si="3"/>
        <v>8.7221927907117844E-3</v>
      </c>
      <c r="F125" s="46" t="s">
        <v>318</v>
      </c>
      <c r="G125" s="54" t="s">
        <v>278</v>
      </c>
      <c r="H125" s="48"/>
      <c r="J125" s="50"/>
      <c r="L125" s="50"/>
    </row>
    <row r="126" spans="1:12" s="49" customFormat="1" ht="24.75" customHeight="1" x14ac:dyDescent="0.25">
      <c r="A126" s="23" t="s">
        <v>46</v>
      </c>
      <c r="B126" s="42" t="s">
        <v>209</v>
      </c>
      <c r="C126" s="61">
        <v>11000</v>
      </c>
      <c r="D126" s="24">
        <v>11199397.33</v>
      </c>
      <c r="E126" s="45">
        <f t="shared" si="3"/>
        <v>3.2187777067375955E-3</v>
      </c>
      <c r="F126" s="46" t="s">
        <v>318</v>
      </c>
      <c r="G126" s="54" t="s">
        <v>278</v>
      </c>
      <c r="H126" s="48"/>
      <c r="J126" s="50"/>
      <c r="L126" s="50"/>
    </row>
    <row r="127" spans="1:12" s="49" customFormat="1" ht="24.75" customHeight="1" x14ac:dyDescent="0.25">
      <c r="A127" s="23" t="s">
        <v>69</v>
      </c>
      <c r="B127" s="42" t="s">
        <v>210</v>
      </c>
      <c r="C127" s="61">
        <v>32495</v>
      </c>
      <c r="D127" s="24">
        <v>30931665.550000001</v>
      </c>
      <c r="E127" s="45">
        <f t="shared" si="3"/>
        <v>8.8899565370276299E-3</v>
      </c>
      <c r="F127" s="46" t="s">
        <v>318</v>
      </c>
      <c r="G127" s="54" t="s">
        <v>278</v>
      </c>
      <c r="H127" s="48"/>
      <c r="J127" s="50"/>
      <c r="L127" s="50"/>
    </row>
    <row r="128" spans="1:12" s="49" customFormat="1" ht="24.75" customHeight="1" x14ac:dyDescent="0.25">
      <c r="A128" s="23" t="s">
        <v>10</v>
      </c>
      <c r="B128" s="42" t="s">
        <v>211</v>
      </c>
      <c r="C128" s="61">
        <v>435</v>
      </c>
      <c r="D128" s="24">
        <v>419296.5</v>
      </c>
      <c r="E128" s="45">
        <f t="shared" si="3"/>
        <v>1.205084690671565E-4</v>
      </c>
      <c r="F128" s="46" t="s">
        <v>318</v>
      </c>
      <c r="G128" s="54" t="s">
        <v>278</v>
      </c>
      <c r="H128" s="48"/>
      <c r="J128" s="50"/>
      <c r="L128" s="50"/>
    </row>
    <row r="129" spans="1:12" s="49" customFormat="1" ht="24.75" customHeight="1" x14ac:dyDescent="0.25">
      <c r="A129" s="23" t="s">
        <v>330</v>
      </c>
      <c r="B129" s="42" t="s">
        <v>201</v>
      </c>
      <c r="C129" s="61">
        <v>42700</v>
      </c>
      <c r="D129" s="24">
        <v>43106632.100000001</v>
      </c>
      <c r="E129" s="45">
        <f t="shared" si="3"/>
        <v>1.2389119014854991E-2</v>
      </c>
      <c r="F129" s="46" t="s">
        <v>258</v>
      </c>
      <c r="G129" s="47">
        <v>1027739460737</v>
      </c>
      <c r="H129" s="48"/>
      <c r="J129" s="50"/>
      <c r="L129" s="50"/>
    </row>
    <row r="130" spans="1:12" s="49" customFormat="1" ht="24.75" customHeight="1" x14ac:dyDescent="0.25">
      <c r="A130" s="23" t="s">
        <v>331</v>
      </c>
      <c r="B130" s="42" t="s">
        <v>332</v>
      </c>
      <c r="C130" s="61">
        <v>17500</v>
      </c>
      <c r="D130" s="24">
        <v>17157350</v>
      </c>
      <c r="E130" s="45">
        <f t="shared" si="3"/>
        <v>4.9311310295921326E-3</v>
      </c>
      <c r="F130" s="46" t="s">
        <v>258</v>
      </c>
      <c r="G130" s="47">
        <v>1027739460737</v>
      </c>
      <c r="H130" s="48"/>
      <c r="J130" s="50"/>
      <c r="L130" s="50"/>
    </row>
    <row r="131" spans="1:12" s="49" customFormat="1" ht="24.75" customHeight="1" x14ac:dyDescent="0.25">
      <c r="A131" s="23" t="s">
        <v>84</v>
      </c>
      <c r="B131" s="42" t="s">
        <v>178</v>
      </c>
      <c r="C131" s="61">
        <v>1900</v>
      </c>
      <c r="D131" s="24">
        <v>1915865</v>
      </c>
      <c r="E131" s="45">
        <f t="shared" si="3"/>
        <v>5.5063173217364755E-4</v>
      </c>
      <c r="F131" s="46" t="s">
        <v>360</v>
      </c>
      <c r="G131" s="54" t="s">
        <v>279</v>
      </c>
      <c r="H131" s="48"/>
      <c r="J131" s="50"/>
      <c r="L131" s="50"/>
    </row>
    <row r="132" spans="1:12" s="49" customFormat="1" ht="24.75" customHeight="1" x14ac:dyDescent="0.25">
      <c r="A132" s="23" t="s">
        <v>32</v>
      </c>
      <c r="B132" s="42" t="s">
        <v>179</v>
      </c>
      <c r="C132" s="61">
        <v>85940</v>
      </c>
      <c r="D132" s="24">
        <v>81737534</v>
      </c>
      <c r="E132" s="45">
        <f t="shared" si="3"/>
        <v>2.3491884830101499E-2</v>
      </c>
      <c r="F132" s="46" t="s">
        <v>360</v>
      </c>
      <c r="G132" s="54" t="s">
        <v>279</v>
      </c>
      <c r="H132" s="48"/>
      <c r="J132" s="50"/>
      <c r="L132" s="50"/>
    </row>
    <row r="133" spans="1:12" s="49" customFormat="1" ht="24.75" customHeight="1" x14ac:dyDescent="0.25">
      <c r="A133" s="23" t="s">
        <v>90</v>
      </c>
      <c r="B133" s="42" t="s">
        <v>215</v>
      </c>
      <c r="C133" s="61">
        <v>876</v>
      </c>
      <c r="D133" s="24">
        <v>890270.04</v>
      </c>
      <c r="E133" s="45">
        <f t="shared" ref="E133:E164" si="4">D133/$D$181</f>
        <v>2.5586924664707715E-4</v>
      </c>
      <c r="F133" s="46" t="s">
        <v>360</v>
      </c>
      <c r="G133" s="54" t="s">
        <v>279</v>
      </c>
      <c r="H133" s="48"/>
      <c r="J133" s="50"/>
      <c r="L133" s="50"/>
    </row>
    <row r="134" spans="1:12" s="49" customFormat="1" ht="24.75" customHeight="1" x14ac:dyDescent="0.25">
      <c r="A134" s="23" t="s">
        <v>93</v>
      </c>
      <c r="B134" s="42" t="s">
        <v>216</v>
      </c>
      <c r="C134" s="61">
        <v>31852</v>
      </c>
      <c r="D134" s="24">
        <v>32313535.48</v>
      </c>
      <c r="E134" s="45">
        <f t="shared" si="4"/>
        <v>9.2871147048497766E-3</v>
      </c>
      <c r="F134" s="46" t="s">
        <v>360</v>
      </c>
      <c r="G134" s="54" t="s">
        <v>279</v>
      </c>
      <c r="H134" s="48"/>
      <c r="J134" s="50"/>
      <c r="L134" s="50"/>
    </row>
    <row r="135" spans="1:12" s="49" customFormat="1" ht="24.75" customHeight="1" x14ac:dyDescent="0.25">
      <c r="A135" s="23" t="s">
        <v>99</v>
      </c>
      <c r="B135" s="42" t="s">
        <v>217</v>
      </c>
      <c r="C135" s="61">
        <v>52964</v>
      </c>
      <c r="D135" s="24">
        <v>53216484.420000002</v>
      </c>
      <c r="E135" s="45">
        <f t="shared" si="4"/>
        <v>1.5294754586767087E-2</v>
      </c>
      <c r="F135" s="46" t="s">
        <v>360</v>
      </c>
      <c r="G135" s="54" t="s">
        <v>279</v>
      </c>
      <c r="H135" s="48"/>
      <c r="J135" s="50"/>
      <c r="L135" s="50"/>
    </row>
    <row r="136" spans="1:12" s="49" customFormat="1" ht="24.75" customHeight="1" x14ac:dyDescent="0.25">
      <c r="A136" s="23" t="s">
        <v>328</v>
      </c>
      <c r="B136" s="42" t="s">
        <v>208</v>
      </c>
      <c r="C136" s="61">
        <v>9730</v>
      </c>
      <c r="D136" s="24">
        <v>10006429.300000001</v>
      </c>
      <c r="E136" s="45">
        <f t="shared" si="4"/>
        <v>2.8759111410940437E-3</v>
      </c>
      <c r="F136" s="46" t="s">
        <v>240</v>
      </c>
      <c r="G136" s="47">
        <v>1027700342890</v>
      </c>
      <c r="H136" s="48"/>
      <c r="J136" s="50"/>
      <c r="L136" s="50"/>
    </row>
    <row r="137" spans="1:12" s="49" customFormat="1" ht="24.75" customHeight="1" x14ac:dyDescent="0.25">
      <c r="A137" s="23" t="s">
        <v>88</v>
      </c>
      <c r="B137" s="42" t="s">
        <v>141</v>
      </c>
      <c r="C137" s="61">
        <v>32407</v>
      </c>
      <c r="D137" s="24">
        <v>31076470.18</v>
      </c>
      <c r="E137" s="45">
        <f t="shared" si="4"/>
        <v>8.9315743045862324E-3</v>
      </c>
      <c r="F137" s="46" t="s">
        <v>240</v>
      </c>
      <c r="G137" s="47">
        <v>1027700342890</v>
      </c>
      <c r="H137" s="48"/>
      <c r="J137" s="50"/>
      <c r="L137" s="50"/>
    </row>
    <row r="138" spans="1:12" s="49" customFormat="1" ht="24.75" customHeight="1" x14ac:dyDescent="0.25">
      <c r="A138" s="23" t="s">
        <v>20</v>
      </c>
      <c r="B138" s="42" t="s">
        <v>180</v>
      </c>
      <c r="C138" s="61">
        <v>40450</v>
      </c>
      <c r="D138" s="24">
        <v>41382777</v>
      </c>
      <c r="E138" s="45">
        <f t="shared" si="4"/>
        <v>1.1893672143739658E-2</v>
      </c>
      <c r="F138" s="46" t="s">
        <v>319</v>
      </c>
      <c r="G138" s="54" t="s">
        <v>280</v>
      </c>
      <c r="H138" s="48"/>
      <c r="J138" s="50"/>
      <c r="L138" s="50"/>
    </row>
    <row r="139" spans="1:12" s="49" customFormat="1" ht="24.75" customHeight="1" x14ac:dyDescent="0.25">
      <c r="A139" s="23" t="s">
        <v>86</v>
      </c>
      <c r="B139" s="42" t="s">
        <v>181</v>
      </c>
      <c r="C139" s="61">
        <v>11950</v>
      </c>
      <c r="D139" s="24">
        <v>11494466</v>
      </c>
      <c r="E139" s="45">
        <f t="shared" si="4"/>
        <v>3.3035823108575487E-3</v>
      </c>
      <c r="F139" s="46" t="s">
        <v>319</v>
      </c>
      <c r="G139" s="54" t="s">
        <v>280</v>
      </c>
      <c r="H139" s="48"/>
      <c r="J139" s="50"/>
      <c r="L139" s="50"/>
    </row>
    <row r="140" spans="1:12" s="49" customFormat="1" ht="24.75" customHeight="1" x14ac:dyDescent="0.25">
      <c r="A140" s="23" t="s">
        <v>75</v>
      </c>
      <c r="B140" s="42" t="s">
        <v>182</v>
      </c>
      <c r="C140" s="61">
        <v>7000</v>
      </c>
      <c r="D140" s="24">
        <v>7164710</v>
      </c>
      <c r="E140" s="45">
        <f t="shared" si="4"/>
        <v>2.0591830206313356E-3</v>
      </c>
      <c r="F140" s="46" t="s">
        <v>319</v>
      </c>
      <c r="G140" s="54" t="s">
        <v>280</v>
      </c>
      <c r="H140" s="48"/>
      <c r="J140" s="50"/>
      <c r="L140" s="50"/>
    </row>
    <row r="141" spans="1:12" s="49" customFormat="1" ht="24.75" customHeight="1" x14ac:dyDescent="0.25">
      <c r="A141" s="23" t="s">
        <v>92</v>
      </c>
      <c r="B141" s="42" t="s">
        <v>183</v>
      </c>
      <c r="C141" s="61">
        <v>17760</v>
      </c>
      <c r="D141" s="24">
        <v>18243960</v>
      </c>
      <c r="E141" s="45">
        <f t="shared" si="4"/>
        <v>5.2434296239592757E-3</v>
      </c>
      <c r="F141" s="46" t="s">
        <v>314</v>
      </c>
      <c r="G141" s="54" t="s">
        <v>282</v>
      </c>
      <c r="H141" s="48"/>
      <c r="J141" s="50"/>
      <c r="L141" s="50"/>
    </row>
    <row r="142" spans="1:12" s="49" customFormat="1" ht="24.75" customHeight="1" x14ac:dyDescent="0.25">
      <c r="A142" s="23" t="s">
        <v>4</v>
      </c>
      <c r="B142" s="42" t="s">
        <v>184</v>
      </c>
      <c r="C142" s="61">
        <v>14275</v>
      </c>
      <c r="D142" s="24">
        <v>14324106</v>
      </c>
      <c r="E142" s="45">
        <f t="shared" si="4"/>
        <v>4.1168387640146548E-3</v>
      </c>
      <c r="F142" s="46" t="s">
        <v>314</v>
      </c>
      <c r="G142" s="54" t="s">
        <v>282</v>
      </c>
      <c r="H142" s="48"/>
      <c r="J142" s="50"/>
      <c r="L142" s="50"/>
    </row>
    <row r="143" spans="1:12" s="49" customFormat="1" ht="24.75" customHeight="1" x14ac:dyDescent="0.25">
      <c r="A143" s="23" t="s">
        <v>24</v>
      </c>
      <c r="B143" s="42" t="s">
        <v>185</v>
      </c>
      <c r="C143" s="61">
        <v>18136</v>
      </c>
      <c r="D143" s="24">
        <v>17700736</v>
      </c>
      <c r="E143" s="45">
        <f t="shared" si="4"/>
        <v>5.0873036066885931E-3</v>
      </c>
      <c r="F143" s="46" t="s">
        <v>314</v>
      </c>
      <c r="G143" s="54" t="s">
        <v>282</v>
      </c>
      <c r="H143" s="48"/>
      <c r="J143" s="50"/>
      <c r="L143" s="50"/>
    </row>
    <row r="144" spans="1:12" s="49" customFormat="1" ht="24.75" customHeight="1" x14ac:dyDescent="0.25">
      <c r="A144" s="23" t="s">
        <v>3</v>
      </c>
      <c r="B144" s="42" t="s">
        <v>186</v>
      </c>
      <c r="C144" s="61">
        <v>14000</v>
      </c>
      <c r="D144" s="24">
        <v>14468860</v>
      </c>
      <c r="E144" s="45">
        <f t="shared" si="4"/>
        <v>4.1584419801906723E-3</v>
      </c>
      <c r="F144" s="46" t="s">
        <v>314</v>
      </c>
      <c r="G144" s="54" t="s">
        <v>282</v>
      </c>
      <c r="H144" s="48"/>
      <c r="J144" s="50"/>
      <c r="L144" s="50"/>
    </row>
    <row r="145" spans="1:12" s="49" customFormat="1" ht="24.75" customHeight="1" x14ac:dyDescent="0.25">
      <c r="A145" s="23" t="s">
        <v>91</v>
      </c>
      <c r="B145" s="42" t="s">
        <v>187</v>
      </c>
      <c r="C145" s="61">
        <v>45000</v>
      </c>
      <c r="D145" s="24">
        <v>39986550</v>
      </c>
      <c r="E145" s="45">
        <f t="shared" si="4"/>
        <v>1.149238766309117E-2</v>
      </c>
      <c r="F145" s="46" t="s">
        <v>314</v>
      </c>
      <c r="G145" s="54" t="s">
        <v>282</v>
      </c>
      <c r="H145" s="48"/>
      <c r="J145" s="50"/>
      <c r="L145" s="50"/>
    </row>
    <row r="146" spans="1:12" s="49" customFormat="1" ht="24.75" customHeight="1" x14ac:dyDescent="0.25">
      <c r="A146" s="23" t="s">
        <v>68</v>
      </c>
      <c r="B146" s="42" t="s">
        <v>188</v>
      </c>
      <c r="C146" s="61">
        <v>10000</v>
      </c>
      <c r="D146" s="24">
        <v>9662300</v>
      </c>
      <c r="E146" s="45">
        <f t="shared" si="4"/>
        <v>2.77700620126232E-3</v>
      </c>
      <c r="F146" s="46" t="s">
        <v>314</v>
      </c>
      <c r="G146" s="54" t="s">
        <v>282</v>
      </c>
      <c r="H146" s="48"/>
      <c r="J146" s="50"/>
      <c r="L146" s="50"/>
    </row>
    <row r="147" spans="1:12" s="49" customFormat="1" ht="24.75" customHeight="1" x14ac:dyDescent="0.25">
      <c r="A147" s="23" t="s">
        <v>50</v>
      </c>
      <c r="B147" s="42" t="s">
        <v>189</v>
      </c>
      <c r="C147" s="61">
        <v>9447</v>
      </c>
      <c r="D147" s="24">
        <v>9374451.2899999991</v>
      </c>
      <c r="E147" s="45">
        <f t="shared" si="4"/>
        <v>2.694276659362838E-3</v>
      </c>
      <c r="F147" s="46" t="s">
        <v>314</v>
      </c>
      <c r="G147" s="54" t="s">
        <v>282</v>
      </c>
      <c r="H147" s="48"/>
      <c r="J147" s="50"/>
      <c r="L147" s="50"/>
    </row>
    <row r="148" spans="1:12" s="49" customFormat="1" ht="24.75" customHeight="1" x14ac:dyDescent="0.25">
      <c r="A148" s="23" t="s">
        <v>380</v>
      </c>
      <c r="B148" s="42" t="s">
        <v>381</v>
      </c>
      <c r="C148" s="61">
        <v>23950</v>
      </c>
      <c r="D148" s="24">
        <v>21905149</v>
      </c>
      <c r="E148" s="45">
        <f t="shared" si="4"/>
        <v>6.2956785250483944E-3</v>
      </c>
      <c r="F148" s="46" t="s">
        <v>314</v>
      </c>
      <c r="G148" s="54" t="s">
        <v>282</v>
      </c>
      <c r="H148" s="48"/>
      <c r="J148" s="50"/>
      <c r="L148" s="50"/>
    </row>
    <row r="149" spans="1:12" s="49" customFormat="1" ht="24.75" customHeight="1" x14ac:dyDescent="0.25">
      <c r="A149" s="27" t="s">
        <v>67</v>
      </c>
      <c r="B149" s="51" t="s">
        <v>219</v>
      </c>
      <c r="C149" s="52">
        <v>43460</v>
      </c>
      <c r="D149" s="24">
        <v>32921819.199999999</v>
      </c>
      <c r="E149" s="45">
        <f t="shared" si="4"/>
        <v>9.4619392976037688E-3</v>
      </c>
      <c r="F149" s="53" t="s">
        <v>261</v>
      </c>
      <c r="G149" s="54" t="s">
        <v>283</v>
      </c>
      <c r="H149" s="48"/>
      <c r="J149" s="50"/>
      <c r="L149" s="50"/>
    </row>
    <row r="150" spans="1:12" s="49" customFormat="1" ht="24.75" customHeight="1" x14ac:dyDescent="0.25">
      <c r="A150" s="23" t="s">
        <v>338</v>
      </c>
      <c r="B150" s="42" t="s">
        <v>112</v>
      </c>
      <c r="C150" s="29">
        <v>40710</v>
      </c>
      <c r="D150" s="24">
        <v>10173836.1</v>
      </c>
      <c r="E150" s="45">
        <f t="shared" si="4"/>
        <v>2.9240249154266016E-3</v>
      </c>
      <c r="F150" s="46" t="s">
        <v>229</v>
      </c>
      <c r="G150" s="67" t="s">
        <v>287</v>
      </c>
      <c r="H150" s="48"/>
      <c r="J150" s="50"/>
      <c r="L150" s="50"/>
    </row>
    <row r="151" spans="1:12" s="49" customFormat="1" ht="24.75" customHeight="1" x14ac:dyDescent="0.25">
      <c r="A151" s="23" t="s">
        <v>60</v>
      </c>
      <c r="B151" s="42" t="s">
        <v>190</v>
      </c>
      <c r="C151" s="43">
        <v>34853</v>
      </c>
      <c r="D151" s="24">
        <v>34917129.520000003</v>
      </c>
      <c r="E151" s="45">
        <f t="shared" si="4"/>
        <v>1.003540411778972E-2</v>
      </c>
      <c r="F151" s="46" t="s">
        <v>229</v>
      </c>
      <c r="G151" s="67" t="s">
        <v>287</v>
      </c>
      <c r="H151" s="48"/>
      <c r="J151" s="50"/>
      <c r="L151" s="50"/>
    </row>
    <row r="152" spans="1:12" s="49" customFormat="1" ht="24.75" customHeight="1" x14ac:dyDescent="0.25">
      <c r="A152" s="27" t="s">
        <v>327</v>
      </c>
      <c r="B152" s="51" t="s">
        <v>222</v>
      </c>
      <c r="C152" s="52">
        <v>10394</v>
      </c>
      <c r="D152" s="24">
        <v>7999094.8399999999</v>
      </c>
      <c r="E152" s="45">
        <f t="shared" si="4"/>
        <v>2.2989905069357632E-3</v>
      </c>
      <c r="F152" s="53" t="s">
        <v>309</v>
      </c>
      <c r="G152" s="47">
        <v>1026605256589</v>
      </c>
      <c r="H152" s="48"/>
      <c r="J152" s="50"/>
      <c r="L152" s="50"/>
    </row>
    <row r="153" spans="1:12" s="49" customFormat="1" ht="24.75" customHeight="1" x14ac:dyDescent="0.25">
      <c r="A153" s="23" t="s">
        <v>302</v>
      </c>
      <c r="B153" s="42" t="s">
        <v>301</v>
      </c>
      <c r="C153" s="29">
        <v>380</v>
      </c>
      <c r="D153" s="24">
        <v>621604</v>
      </c>
      <c r="E153" s="45">
        <f t="shared" si="4"/>
        <v>1.7865292556942583E-4</v>
      </c>
      <c r="F153" s="46" t="s">
        <v>253</v>
      </c>
      <c r="G153" s="47">
        <v>1023501236901</v>
      </c>
      <c r="H153" s="48"/>
      <c r="J153" s="50"/>
      <c r="L153" s="50"/>
    </row>
    <row r="154" spans="1:12" s="49" customFormat="1" ht="24.75" customHeight="1" x14ac:dyDescent="0.25">
      <c r="A154" s="23" t="s">
        <v>97</v>
      </c>
      <c r="B154" s="42" t="s">
        <v>191</v>
      </c>
      <c r="C154" s="43">
        <v>50000</v>
      </c>
      <c r="D154" s="24">
        <v>50985000</v>
      </c>
      <c r="E154" s="45">
        <f t="shared" si="4"/>
        <v>1.4653411834797033E-2</v>
      </c>
      <c r="F154" s="46" t="s">
        <v>253</v>
      </c>
      <c r="G154" s="47">
        <v>1023501236901</v>
      </c>
      <c r="H154" s="48"/>
      <c r="J154" s="50"/>
      <c r="L154" s="50"/>
    </row>
    <row r="155" spans="1:12" s="72" customFormat="1" ht="24.75" customHeight="1" x14ac:dyDescent="0.25">
      <c r="A155" s="23" t="s">
        <v>83</v>
      </c>
      <c r="B155" s="42" t="s">
        <v>192</v>
      </c>
      <c r="C155" s="43">
        <v>8000</v>
      </c>
      <c r="D155" s="24">
        <v>7849118.2400000002</v>
      </c>
      <c r="E155" s="45">
        <f t="shared" si="4"/>
        <v>2.2558862824504709E-3</v>
      </c>
      <c r="F155" s="46" t="s">
        <v>254</v>
      </c>
      <c r="G155" s="47">
        <v>1057747421247</v>
      </c>
      <c r="H155" s="48"/>
    </row>
    <row r="156" spans="1:12" s="49" customFormat="1" ht="24.75" customHeight="1" x14ac:dyDescent="0.25">
      <c r="A156" s="23" t="s">
        <v>402</v>
      </c>
      <c r="B156" s="42" t="s">
        <v>403</v>
      </c>
      <c r="C156" s="43">
        <v>10000</v>
      </c>
      <c r="D156" s="24">
        <v>9578500</v>
      </c>
      <c r="E156" s="45">
        <f t="shared" si="4"/>
        <v>2.7529215506443736E-3</v>
      </c>
      <c r="F156" s="46" t="s">
        <v>404</v>
      </c>
      <c r="G156" s="47">
        <v>1144400000425</v>
      </c>
      <c r="H156" s="48"/>
      <c r="J156" s="50"/>
      <c r="L156" s="50"/>
    </row>
    <row r="157" spans="1:12" s="49" customFormat="1" ht="24.75" customHeight="1" x14ac:dyDescent="0.25">
      <c r="A157" s="23" t="s">
        <v>37</v>
      </c>
      <c r="B157" s="42" t="s">
        <v>159</v>
      </c>
      <c r="C157" s="43">
        <v>14340</v>
      </c>
      <c r="D157" s="24">
        <v>14293681.800000001</v>
      </c>
      <c r="E157" s="45">
        <f t="shared" si="4"/>
        <v>4.1080946562899474E-3</v>
      </c>
      <c r="F157" s="46" t="s">
        <v>246</v>
      </c>
      <c r="G157" s="47">
        <v>1107746282687</v>
      </c>
      <c r="H157" s="48"/>
      <c r="J157" s="50"/>
      <c r="L157" s="50"/>
    </row>
    <row r="158" spans="1:12" s="49" customFormat="1" ht="24.75" customHeight="1" x14ac:dyDescent="0.25">
      <c r="A158" s="23" t="s">
        <v>41</v>
      </c>
      <c r="B158" s="42" t="s">
        <v>160</v>
      </c>
      <c r="C158" s="43">
        <v>6000</v>
      </c>
      <c r="D158" s="24">
        <v>5663160</v>
      </c>
      <c r="E158" s="45">
        <f t="shared" si="4"/>
        <v>1.627628042882204E-3</v>
      </c>
      <c r="F158" s="46" t="s">
        <v>246</v>
      </c>
      <c r="G158" s="47">
        <v>1107746282687</v>
      </c>
      <c r="H158" s="48"/>
      <c r="J158" s="50"/>
      <c r="L158" s="50"/>
    </row>
    <row r="159" spans="1:12" s="49" customFormat="1" ht="24.75" customHeight="1" x14ac:dyDescent="0.25">
      <c r="A159" s="23" t="s">
        <v>305</v>
      </c>
      <c r="B159" s="42" t="s">
        <v>304</v>
      </c>
      <c r="C159" s="29">
        <v>3170</v>
      </c>
      <c r="D159" s="24">
        <v>1497508</v>
      </c>
      <c r="E159" s="45">
        <f t="shared" si="4"/>
        <v>4.3039328135536403E-4</v>
      </c>
      <c r="F159" s="46" t="s">
        <v>303</v>
      </c>
      <c r="G159" s="47">
        <v>1021601623702</v>
      </c>
      <c r="H159" s="48"/>
      <c r="J159" s="50"/>
      <c r="L159" s="50"/>
    </row>
    <row r="160" spans="1:12" s="49" customFormat="1" ht="24.75" customHeight="1" x14ac:dyDescent="0.25">
      <c r="A160" s="23" t="s">
        <v>405</v>
      </c>
      <c r="B160" s="42" t="s">
        <v>406</v>
      </c>
      <c r="C160" s="43">
        <v>12900</v>
      </c>
      <c r="D160" s="24">
        <v>12689601</v>
      </c>
      <c r="E160" s="45">
        <f t="shared" si="4"/>
        <v>3.6470716774002604E-3</v>
      </c>
      <c r="F160" s="46" t="s">
        <v>303</v>
      </c>
      <c r="G160" s="47">
        <v>1021601623702</v>
      </c>
      <c r="H160" s="48"/>
      <c r="J160" s="50"/>
      <c r="L160" s="50"/>
    </row>
    <row r="161" spans="1:12" s="49" customFormat="1" ht="24.75" customHeight="1" x14ac:dyDescent="0.25">
      <c r="A161" s="23" t="s">
        <v>353</v>
      </c>
      <c r="B161" s="42" t="s">
        <v>354</v>
      </c>
      <c r="C161" s="43">
        <v>5270</v>
      </c>
      <c r="D161" s="24">
        <v>5053491.32</v>
      </c>
      <c r="E161" s="45">
        <f t="shared" si="4"/>
        <v>1.4524054038547042E-3</v>
      </c>
      <c r="F161" s="46" t="s">
        <v>241</v>
      </c>
      <c r="G161" s="47">
        <v>1027739893246</v>
      </c>
      <c r="H161" s="48"/>
      <c r="J161" s="50"/>
      <c r="L161" s="50"/>
    </row>
    <row r="162" spans="1:12" s="49" customFormat="1" ht="24.75" customHeight="1" x14ac:dyDescent="0.25">
      <c r="A162" s="23" t="s">
        <v>25</v>
      </c>
      <c r="B162" s="42" t="s">
        <v>193</v>
      </c>
      <c r="C162" s="43">
        <v>400</v>
      </c>
      <c r="D162" s="24">
        <v>409640</v>
      </c>
      <c r="E162" s="45">
        <f t="shared" si="4"/>
        <v>1.1773312982261953E-4</v>
      </c>
      <c r="F162" s="46" t="s">
        <v>322</v>
      </c>
      <c r="G162" s="54" t="s">
        <v>284</v>
      </c>
      <c r="H162" s="48"/>
      <c r="J162" s="50"/>
      <c r="L162" s="50"/>
    </row>
    <row r="163" spans="1:12" s="49" customFormat="1" ht="24.75" customHeight="1" x14ac:dyDescent="0.25">
      <c r="A163" s="23" t="s">
        <v>393</v>
      </c>
      <c r="B163" s="42" t="s">
        <v>394</v>
      </c>
      <c r="C163" s="43">
        <v>23</v>
      </c>
      <c r="D163" s="24">
        <v>22885.35</v>
      </c>
      <c r="E163" s="45">
        <f t="shared" si="4"/>
        <v>6.5773944990383888E-6</v>
      </c>
      <c r="F163" s="46" t="s">
        <v>322</v>
      </c>
      <c r="G163" s="54" t="s">
        <v>284</v>
      </c>
      <c r="H163" s="48"/>
      <c r="J163" s="50"/>
      <c r="L163" s="50"/>
    </row>
    <row r="164" spans="1:12" s="49" customFormat="1" ht="24.75" customHeight="1" x14ac:dyDescent="0.25">
      <c r="A164" s="23" t="s">
        <v>407</v>
      </c>
      <c r="B164" s="42" t="s">
        <v>408</v>
      </c>
      <c r="C164" s="43">
        <v>22300</v>
      </c>
      <c r="D164" s="24">
        <v>21498315</v>
      </c>
      <c r="E164" s="45">
        <f t="shared" si="4"/>
        <v>6.1787518573932446E-3</v>
      </c>
      <c r="F164" s="46" t="s">
        <v>322</v>
      </c>
      <c r="G164" s="54" t="s">
        <v>284</v>
      </c>
      <c r="H164" s="48"/>
      <c r="J164" s="50"/>
      <c r="L164" s="50"/>
    </row>
    <row r="165" spans="1:12" s="49" customFormat="1" ht="24.75" customHeight="1" x14ac:dyDescent="0.25">
      <c r="A165" s="23" t="s">
        <v>6</v>
      </c>
      <c r="B165" s="42" t="s">
        <v>194</v>
      </c>
      <c r="C165" s="61">
        <v>3500</v>
      </c>
      <c r="D165" s="26">
        <v>3652956.62</v>
      </c>
      <c r="E165" s="45">
        <f t="shared" ref="E165:E196" si="5">D165/$D$181</f>
        <v>1.0498828629500474E-3</v>
      </c>
      <c r="F165" s="46" t="s">
        <v>322</v>
      </c>
      <c r="G165" s="54" t="s">
        <v>284</v>
      </c>
      <c r="H165" s="48"/>
      <c r="J165" s="50"/>
      <c r="L165" s="50"/>
    </row>
    <row r="166" spans="1:12" s="49" customFormat="1" ht="24.75" customHeight="1" x14ac:dyDescent="0.25">
      <c r="A166" s="23" t="s">
        <v>355</v>
      </c>
      <c r="B166" s="42" t="s">
        <v>356</v>
      </c>
      <c r="C166" s="61">
        <v>6580</v>
      </c>
      <c r="D166" s="26">
        <v>6489722.4000000004</v>
      </c>
      <c r="E166" s="45">
        <f t="shared" si="5"/>
        <v>1.8651873103992824E-3</v>
      </c>
      <c r="F166" s="46" t="s">
        <v>255</v>
      </c>
      <c r="G166" s="47">
        <v>1025901702188</v>
      </c>
      <c r="H166" s="48"/>
      <c r="J166" s="50"/>
      <c r="L166" s="50"/>
    </row>
    <row r="167" spans="1:12" s="49" customFormat="1" ht="24.75" customHeight="1" x14ac:dyDescent="0.25">
      <c r="A167" s="23" t="s">
        <v>44</v>
      </c>
      <c r="B167" s="42" t="s">
        <v>195</v>
      </c>
      <c r="C167" s="61">
        <v>11100</v>
      </c>
      <c r="D167" s="26">
        <v>10264947</v>
      </c>
      <c r="E167" s="45">
        <f t="shared" si="5"/>
        <v>2.950210764996848E-3</v>
      </c>
      <c r="F167" s="46" t="s">
        <v>255</v>
      </c>
      <c r="G167" s="47">
        <v>1025901702188</v>
      </c>
      <c r="H167" s="48"/>
      <c r="J167" s="50"/>
      <c r="L167" s="50"/>
    </row>
    <row r="168" spans="1:12" s="49" customFormat="1" ht="24.75" customHeight="1" x14ac:dyDescent="0.25">
      <c r="A168" s="23" t="s">
        <v>73</v>
      </c>
      <c r="B168" s="42" t="s">
        <v>142</v>
      </c>
      <c r="C168" s="61">
        <v>11000</v>
      </c>
      <c r="D168" s="26">
        <v>11234740</v>
      </c>
      <c r="E168" s="45">
        <f t="shared" si="5"/>
        <v>3.2289354138838409E-3</v>
      </c>
      <c r="F168" s="46" t="s">
        <v>320</v>
      </c>
      <c r="G168" s="54" t="s">
        <v>285</v>
      </c>
      <c r="H168" s="48"/>
      <c r="J168" s="50"/>
      <c r="L168" s="50"/>
    </row>
    <row r="169" spans="1:12" s="49" customFormat="1" ht="24.75" customHeight="1" x14ac:dyDescent="0.25">
      <c r="A169" s="23" t="s">
        <v>66</v>
      </c>
      <c r="B169" s="42" t="s">
        <v>143</v>
      </c>
      <c r="C169" s="61">
        <v>81250</v>
      </c>
      <c r="D169" s="26">
        <v>81063937.5</v>
      </c>
      <c r="E169" s="45">
        <f t="shared" si="5"/>
        <v>2.3298288930817829E-2</v>
      </c>
      <c r="F169" s="46" t="s">
        <v>320</v>
      </c>
      <c r="G169" s="54" t="s">
        <v>285</v>
      </c>
      <c r="H169" s="48"/>
      <c r="J169" s="50"/>
      <c r="L169" s="50"/>
    </row>
    <row r="170" spans="1:12" s="49" customFormat="1" ht="24.75" customHeight="1" x14ac:dyDescent="0.25">
      <c r="A170" s="23" t="s">
        <v>100</v>
      </c>
      <c r="B170" s="42" t="s">
        <v>144</v>
      </c>
      <c r="C170" s="61">
        <v>3000</v>
      </c>
      <c r="D170" s="26">
        <v>3036136.83</v>
      </c>
      <c r="E170" s="45">
        <f t="shared" si="5"/>
        <v>8.7260494962803075E-4</v>
      </c>
      <c r="F170" s="46" t="s">
        <v>320</v>
      </c>
      <c r="G170" s="54" t="s">
        <v>285</v>
      </c>
      <c r="H170" s="48"/>
      <c r="J170" s="50"/>
      <c r="L170" s="50"/>
    </row>
    <row r="171" spans="1:12" s="49" customFormat="1" ht="24.75" customHeight="1" x14ac:dyDescent="0.25">
      <c r="A171" s="23" t="s">
        <v>42</v>
      </c>
      <c r="B171" s="42" t="s">
        <v>145</v>
      </c>
      <c r="C171" s="61">
        <v>10350</v>
      </c>
      <c r="D171" s="26">
        <v>10418863.210000001</v>
      </c>
      <c r="E171" s="45">
        <f t="shared" si="5"/>
        <v>2.9944472583415794E-3</v>
      </c>
      <c r="F171" s="46" t="s">
        <v>320</v>
      </c>
      <c r="G171" s="54" t="s">
        <v>285</v>
      </c>
      <c r="H171" s="48"/>
      <c r="J171" s="50"/>
      <c r="L171" s="50"/>
    </row>
    <row r="172" spans="1:12" s="72" customFormat="1" ht="24.75" customHeight="1" x14ac:dyDescent="0.25">
      <c r="A172" s="23" t="s">
        <v>47</v>
      </c>
      <c r="B172" s="42" t="s">
        <v>146</v>
      </c>
      <c r="C172" s="61">
        <v>10700</v>
      </c>
      <c r="D172" s="26">
        <v>9896945.7400000002</v>
      </c>
      <c r="E172" s="45">
        <f t="shared" si="5"/>
        <v>2.8444448727049151E-3</v>
      </c>
      <c r="F172" s="46" t="s">
        <v>320</v>
      </c>
      <c r="G172" s="54" t="s">
        <v>285</v>
      </c>
      <c r="H172" s="48"/>
    </row>
    <row r="173" spans="1:12" s="72" customFormat="1" ht="24.75" customHeight="1" x14ac:dyDescent="0.25">
      <c r="A173" s="23" t="s">
        <v>62</v>
      </c>
      <c r="B173" s="42" t="s">
        <v>196</v>
      </c>
      <c r="C173" s="61">
        <v>56301</v>
      </c>
      <c r="D173" s="26">
        <v>55996974.600000001</v>
      </c>
      <c r="E173" s="45">
        <f t="shared" si="5"/>
        <v>1.6093885070441676E-2</v>
      </c>
      <c r="F173" s="46" t="s">
        <v>256</v>
      </c>
      <c r="G173" s="54" t="s">
        <v>286</v>
      </c>
      <c r="H173" s="48"/>
    </row>
    <row r="174" spans="1:12" s="72" customFormat="1" ht="24.75" customHeight="1" x14ac:dyDescent="0.25">
      <c r="A174" s="23" t="s">
        <v>409</v>
      </c>
      <c r="B174" s="42" t="s">
        <v>410</v>
      </c>
      <c r="C174" s="61">
        <v>10000</v>
      </c>
      <c r="D174" s="26">
        <v>9975500</v>
      </c>
      <c r="E174" s="45">
        <f t="shared" si="5"/>
        <v>2.867021864431064E-3</v>
      </c>
      <c r="F174" s="46" t="s">
        <v>256</v>
      </c>
      <c r="G174" s="73" t="s">
        <v>286</v>
      </c>
      <c r="H174" s="48"/>
      <c r="I174" s="74"/>
    </row>
    <row r="175" spans="1:12" s="72" customFormat="1" ht="24.75" customHeight="1" x14ac:dyDescent="0.25">
      <c r="A175" s="23" t="s">
        <v>333</v>
      </c>
      <c r="B175" s="42" t="s">
        <v>197</v>
      </c>
      <c r="C175" s="61">
        <v>10225</v>
      </c>
      <c r="D175" s="26">
        <v>9935939.25</v>
      </c>
      <c r="E175" s="45">
        <f t="shared" si="5"/>
        <v>2.8556518543841202E-3</v>
      </c>
      <c r="F175" s="46" t="s">
        <v>256</v>
      </c>
      <c r="G175" s="54" t="s">
        <v>286</v>
      </c>
      <c r="H175" s="48"/>
      <c r="I175" s="74"/>
    </row>
    <row r="176" spans="1:12" s="72" customFormat="1" ht="24.75" customHeight="1" x14ac:dyDescent="0.25">
      <c r="A176" s="23" t="s">
        <v>31</v>
      </c>
      <c r="B176" s="42" t="s">
        <v>198</v>
      </c>
      <c r="C176" s="61">
        <v>4272</v>
      </c>
      <c r="D176" s="26">
        <v>4319034.72</v>
      </c>
      <c r="E176" s="45">
        <f t="shared" si="5"/>
        <v>1.2413179264675353E-3</v>
      </c>
      <c r="F176" s="46" t="s">
        <v>257</v>
      </c>
      <c r="G176" s="47">
        <v>1027402694186</v>
      </c>
      <c r="H176" s="48"/>
      <c r="I176" s="74"/>
    </row>
    <row r="177" spans="1:12" s="72" customFormat="1" ht="24.75" customHeight="1" x14ac:dyDescent="0.25">
      <c r="A177" s="23" t="s">
        <v>70</v>
      </c>
      <c r="B177" s="75" t="s">
        <v>199</v>
      </c>
      <c r="C177" s="61">
        <v>15500</v>
      </c>
      <c r="D177" s="26">
        <v>14642850</v>
      </c>
      <c r="E177" s="45">
        <f t="shared" si="5"/>
        <v>4.2084478078877659E-3</v>
      </c>
      <c r="F177" s="76" t="s">
        <v>257</v>
      </c>
      <c r="G177" s="47">
        <v>1027402694186</v>
      </c>
      <c r="H177" s="48"/>
      <c r="I177" s="74"/>
    </row>
    <row r="178" spans="1:12" s="72" customFormat="1" ht="24.75" customHeight="1" x14ac:dyDescent="0.25">
      <c r="A178" s="23" t="s">
        <v>43</v>
      </c>
      <c r="B178" s="75" t="s">
        <v>200</v>
      </c>
      <c r="C178" s="61">
        <v>5600</v>
      </c>
      <c r="D178" s="26">
        <v>5497912</v>
      </c>
      <c r="E178" s="45">
        <f t="shared" si="5"/>
        <v>1.5801347213390729E-3</v>
      </c>
      <c r="F178" s="76" t="s">
        <v>257</v>
      </c>
      <c r="G178" s="47">
        <v>1027402694186</v>
      </c>
      <c r="H178" s="48"/>
      <c r="I178" s="74"/>
    </row>
    <row r="179" spans="1:12" s="49" customFormat="1" ht="24.75" customHeight="1" x14ac:dyDescent="0.25">
      <c r="A179" s="23" t="s">
        <v>329</v>
      </c>
      <c r="B179" s="75" t="s">
        <v>113</v>
      </c>
      <c r="C179" s="30">
        <v>250000</v>
      </c>
      <c r="D179" s="26">
        <v>587250</v>
      </c>
      <c r="E179" s="45">
        <f t="shared" si="5"/>
        <v>1.6877936844139567E-4</v>
      </c>
      <c r="F179" s="76" t="s">
        <v>321</v>
      </c>
      <c r="G179" s="47">
        <v>1058602056985</v>
      </c>
      <c r="H179" s="48"/>
      <c r="J179" s="50"/>
      <c r="L179" s="50"/>
    </row>
    <row r="180" spans="1:12" s="15" customFormat="1" ht="12" x14ac:dyDescent="0.2">
      <c r="A180" s="17"/>
      <c r="B180" s="17"/>
      <c r="C180" s="18"/>
      <c r="D180" s="21"/>
      <c r="E180" s="19"/>
      <c r="F180" s="19"/>
      <c r="G180" s="20"/>
      <c r="J180" s="16"/>
      <c r="L180" s="16"/>
    </row>
    <row r="181" spans="1:12" s="15" customFormat="1" ht="12" x14ac:dyDescent="0.2">
      <c r="A181" s="17"/>
      <c r="B181" s="17"/>
      <c r="C181" s="18"/>
      <c r="D181" s="34">
        <f>SUM(D5:D180)</f>
        <v>3479394462.8600006</v>
      </c>
      <c r="E181" s="35">
        <f>SUM(E5:E180)</f>
        <v>0.99999999999999978</v>
      </c>
      <c r="F181" s="19"/>
      <c r="G181" s="20"/>
      <c r="J181" s="16"/>
      <c r="L181" s="16"/>
    </row>
    <row r="182" spans="1:12" s="15" customFormat="1" ht="12" x14ac:dyDescent="0.2">
      <c r="A182" s="17"/>
      <c r="B182" s="17"/>
      <c r="C182" s="18"/>
      <c r="D182" s="17"/>
      <c r="E182" s="19"/>
      <c r="F182" s="19"/>
      <c r="G182" s="20"/>
      <c r="J182" s="16"/>
      <c r="L182" s="16"/>
    </row>
    <row r="183" spans="1:12" s="15" customFormat="1" ht="12" x14ac:dyDescent="0.2">
      <c r="A183" s="17"/>
      <c r="B183" s="17"/>
      <c r="C183" s="18"/>
      <c r="D183" s="17"/>
      <c r="E183" s="19"/>
      <c r="F183" s="19"/>
      <c r="G183" s="20"/>
      <c r="J183" s="16"/>
      <c r="L183" s="16"/>
    </row>
    <row r="184" spans="1:12" s="15" customFormat="1" ht="12" x14ac:dyDescent="0.2">
      <c r="A184" s="17"/>
      <c r="B184" s="17"/>
      <c r="C184" s="18"/>
      <c r="D184" s="17"/>
      <c r="E184" s="19"/>
      <c r="F184" s="19"/>
      <c r="G184" s="20"/>
      <c r="J184" s="16"/>
      <c r="L184" s="16"/>
    </row>
    <row r="185" spans="1:12" s="15" customFormat="1" ht="12" x14ac:dyDescent="0.2">
      <c r="A185" s="17"/>
      <c r="B185" s="17"/>
      <c r="C185" s="18"/>
      <c r="D185" s="25"/>
      <c r="E185" s="19"/>
      <c r="F185" s="19"/>
      <c r="G185" s="20"/>
      <c r="J185" s="16"/>
      <c r="L185" s="16"/>
    </row>
    <row r="186" spans="1:12" s="15" customFormat="1" ht="12" x14ac:dyDescent="0.2">
      <c r="A186" s="17"/>
      <c r="B186" s="17"/>
      <c r="C186" s="18"/>
      <c r="D186" s="17"/>
      <c r="E186" s="19"/>
      <c r="F186" s="19"/>
      <c r="G186" s="20"/>
      <c r="J186" s="16"/>
      <c r="L186" s="16"/>
    </row>
    <row r="187" spans="1:12" s="15" customFormat="1" ht="12" x14ac:dyDescent="0.2">
      <c r="A187" s="17"/>
      <c r="B187" s="17"/>
      <c r="C187" s="18"/>
      <c r="D187" s="17"/>
      <c r="E187" s="19"/>
      <c r="F187" s="19"/>
      <c r="G187" s="20"/>
      <c r="J187" s="16"/>
      <c r="L187" s="16"/>
    </row>
    <row r="188" spans="1:12" s="15" customFormat="1" ht="12" x14ac:dyDescent="0.2">
      <c r="A188" s="17"/>
      <c r="B188" s="17"/>
      <c r="C188" s="18"/>
      <c r="D188" s="17"/>
      <c r="E188" s="19"/>
      <c r="F188" s="19"/>
      <c r="G188" s="20"/>
      <c r="J188" s="16"/>
      <c r="L188" s="16"/>
    </row>
    <row r="189" spans="1:12" s="15" customFormat="1" ht="12" x14ac:dyDescent="0.2">
      <c r="A189" s="17"/>
      <c r="B189" s="17"/>
      <c r="C189" s="18"/>
      <c r="D189" s="17"/>
      <c r="E189" s="19"/>
      <c r="F189" s="19"/>
      <c r="G189" s="20"/>
      <c r="J189" s="16"/>
      <c r="L189" s="16"/>
    </row>
    <row r="190" spans="1:12" s="15" customFormat="1" ht="12" x14ac:dyDescent="0.2">
      <c r="A190" s="17"/>
      <c r="B190" s="17"/>
      <c r="C190" s="18"/>
      <c r="D190" s="17"/>
      <c r="E190" s="19"/>
      <c r="F190" s="19"/>
      <c r="G190" s="20"/>
      <c r="J190" s="16"/>
      <c r="L190" s="16"/>
    </row>
    <row r="191" spans="1:12" s="15" customFormat="1" ht="12" x14ac:dyDescent="0.2">
      <c r="A191" s="17"/>
      <c r="B191" s="17"/>
      <c r="C191" s="18"/>
      <c r="D191" s="17"/>
      <c r="E191" s="19"/>
      <c r="F191" s="19"/>
      <c r="G191" s="20"/>
      <c r="J191" s="16"/>
      <c r="L191" s="16"/>
    </row>
    <row r="192" spans="1:12" s="15" customFormat="1" ht="12" x14ac:dyDescent="0.2">
      <c r="A192" s="17"/>
      <c r="B192" s="17"/>
      <c r="C192" s="18"/>
      <c r="D192" s="17"/>
      <c r="E192" s="19"/>
      <c r="F192" s="19"/>
      <c r="G192" s="20"/>
      <c r="J192" s="16"/>
      <c r="L192" s="16"/>
    </row>
    <row r="193" spans="1:12" s="15" customFormat="1" ht="12" x14ac:dyDescent="0.2">
      <c r="A193" s="17"/>
      <c r="B193" s="17"/>
      <c r="C193" s="18"/>
      <c r="D193" s="17"/>
      <c r="E193" s="19"/>
      <c r="F193" s="19"/>
      <c r="G193" s="20"/>
      <c r="J193" s="16"/>
      <c r="L193" s="16"/>
    </row>
    <row r="194" spans="1:12" s="15" customFormat="1" ht="12" x14ac:dyDescent="0.2">
      <c r="A194" s="17"/>
      <c r="B194" s="17"/>
      <c r="C194" s="18"/>
      <c r="D194" s="17"/>
      <c r="E194" s="19"/>
      <c r="F194" s="19"/>
      <c r="G194" s="20"/>
      <c r="J194" s="16"/>
      <c r="L194" s="16"/>
    </row>
    <row r="195" spans="1:12" s="15" customFormat="1" ht="12" x14ac:dyDescent="0.2">
      <c r="A195" s="17"/>
      <c r="B195" s="17"/>
      <c r="C195" s="18"/>
      <c r="D195" s="17"/>
      <c r="E195" s="19"/>
      <c r="F195" s="19"/>
      <c r="G195" s="20"/>
      <c r="J195" s="16"/>
      <c r="L195" s="16"/>
    </row>
    <row r="196" spans="1:12" s="15" customFormat="1" ht="12" x14ac:dyDescent="0.2">
      <c r="A196" s="17"/>
      <c r="B196" s="17"/>
      <c r="C196" s="18"/>
      <c r="D196" s="17"/>
      <c r="E196" s="19"/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17"/>
      <c r="E197" s="19"/>
      <c r="F197" s="19"/>
      <c r="G197" s="20"/>
      <c r="J197" s="16"/>
      <c r="L197" s="16"/>
    </row>
    <row r="198" spans="1:12" s="15" customFormat="1" ht="12" x14ac:dyDescent="0.2">
      <c r="A198" s="17"/>
      <c r="B198" s="17"/>
      <c r="C198" s="18"/>
      <c r="D198" s="17"/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17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17"/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17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17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17"/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17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C234" s="19"/>
      <c r="E234" s="19"/>
      <c r="F234" s="19"/>
      <c r="G234" s="20"/>
      <c r="J234" s="16"/>
      <c r="L234" s="16"/>
    </row>
    <row r="235" spans="1:12" x14ac:dyDescent="0.25">
      <c r="A235" s="15"/>
      <c r="B235" s="15"/>
      <c r="C235" s="19"/>
      <c r="D235" s="15"/>
      <c r="E235" s="19"/>
      <c r="F235" s="19"/>
      <c r="G235" s="20"/>
      <c r="H235" s="15"/>
    </row>
    <row r="236" spans="1:12" x14ac:dyDescent="0.25">
      <c r="A236" s="15"/>
      <c r="B236" s="15"/>
      <c r="C236" s="19"/>
      <c r="D236" s="15"/>
      <c r="E236" s="19"/>
      <c r="F236" s="19"/>
      <c r="G236" s="20"/>
      <c r="H236" s="15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накопления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dcterms:created xsi:type="dcterms:W3CDTF">2021-07-21T18:44:45Z</dcterms:created>
  <dcterms:modified xsi:type="dcterms:W3CDTF">2022-08-10T05:13:37Z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