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РОЙКОМПЛЕКС\ОТЧЕТЫ\"/>
    </mc:Choice>
  </mc:AlternateContent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резервы'!$A$4:$H$4</definedName>
  </definedNames>
  <calcPr calcId="152511"/>
</workbook>
</file>

<file path=xl/calcChain.xml><?xml version="1.0" encoding="utf-8"?>
<calcChain xmlns="http://schemas.openxmlformats.org/spreadsheetml/2006/main">
  <c r="D56" i="2" l="1"/>
  <c r="E18" i="2" l="1"/>
  <c r="E15" i="2"/>
  <c r="E54" i="2"/>
  <c r="E50" i="2"/>
  <c r="E8" i="2"/>
  <c r="E53" i="2"/>
  <c r="E33" i="2"/>
  <c r="E23" i="2"/>
  <c r="E44" i="2"/>
  <c r="E5" i="2"/>
  <c r="E52" i="2"/>
  <c r="E40" i="2"/>
  <c r="E29" i="2"/>
  <c r="E19" i="2"/>
  <c r="E10" i="2"/>
  <c r="E49" i="2"/>
  <c r="E39" i="2"/>
  <c r="E28" i="2"/>
  <c r="E16" i="2"/>
  <c r="E9" i="2"/>
  <c r="E45" i="2"/>
  <c r="E35" i="2"/>
  <c r="E24" i="2"/>
  <c r="E6" i="2"/>
  <c r="E48" i="2"/>
  <c r="E43" i="2"/>
  <c r="E37" i="2"/>
  <c r="E32" i="2"/>
  <c r="E27" i="2"/>
  <c r="E21" i="2"/>
  <c r="E14" i="2"/>
  <c r="E12" i="2"/>
  <c r="E7" i="2"/>
  <c r="E47" i="2"/>
  <c r="E41" i="2"/>
  <c r="E36" i="2"/>
  <c r="E31" i="2"/>
  <c r="E25" i="2"/>
  <c r="E20" i="2"/>
  <c r="E13" i="2"/>
  <c r="E55" i="2"/>
  <c r="E51" i="2"/>
  <c r="E46" i="2"/>
  <c r="E42" i="2"/>
  <c r="E38" i="2"/>
  <c r="E34" i="2"/>
  <c r="E30" i="2"/>
  <c r="E26" i="2"/>
  <c r="E22" i="2"/>
  <c r="E17" i="2"/>
  <c r="E11" i="2"/>
  <c r="E56" i="2" l="1"/>
</calcChain>
</file>

<file path=xl/sharedStrings.xml><?xml version="1.0" encoding="utf-8"?>
<sst xmlns="http://schemas.openxmlformats.org/spreadsheetml/2006/main" count="206" uniqueCount="152">
  <si>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</si>
  <si>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</si>
  <si>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</si>
  <si>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</si>
  <si>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</si>
  <si>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</si>
  <si>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</si>
  <si>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</si>
  <si>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</si>
  <si>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</si>
  <si>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Дебиторская задолженность</t>
  </si>
  <si>
    <t>RU000A100YU2</t>
  </si>
  <si>
    <t>RU000A0ZYDS7</t>
  </si>
  <si>
    <t>RU000A100VQ6</t>
  </si>
  <si>
    <t>RU000A0JXPG2</t>
  </si>
  <si>
    <t>RU000A0JVA10</t>
  </si>
  <si>
    <t>RU000A100LS3</t>
  </si>
  <si>
    <t>RU000A100LV7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</si>
  <si>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</si>
  <si>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</si>
  <si>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</si>
  <si>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</si>
  <si>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</si>
  <si>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</si>
  <si>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</si>
  <si>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</si>
  <si>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</si>
  <si>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</si>
  <si>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</si>
  <si>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</si>
  <si>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</si>
  <si>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</si>
  <si>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</si>
  <si>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</si>
  <si>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</si>
  <si>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</si>
  <si>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</si>
  <si>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</si>
  <si>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</si>
  <si>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</si>
  <si>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</si>
  <si>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</si>
  <si>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</si>
  <si>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</si>
  <si>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1025501701686</t>
  </si>
  <si>
    <t>1028400000298</t>
  </si>
  <si>
    <t>1027739407189</t>
  </si>
  <si>
    <t>1027700002659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</si>
  <si>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</si>
  <si>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</si>
  <si>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</si>
  <si>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</si>
  <si>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</si>
  <si>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</si>
  <si>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</si>
  <si>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</si>
  <si>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</si>
  <si>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</si>
  <si>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</si>
  <si>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</si>
  <si>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</si>
  <si>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</si>
  <si>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</si>
  <si>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</si>
  <si>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</si>
  <si>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</si>
  <si>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</si>
  <si>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</si>
  <si>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</si>
  <si>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</si>
  <si>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</si>
  <si>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</si>
  <si>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</si>
  <si>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</si>
  <si>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</si>
  <si>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</si>
  <si>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</si>
  <si>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</si>
  <si>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</si>
  <si>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</si>
  <si>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</si>
  <si>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</si>
  <si>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</si>
  <si>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</si>
  <si>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</si>
  <si>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</si>
  <si>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Депозит Пересвет №42007/1/2017  от 24.04.2017г. 4,01%</t>
  </si>
  <si>
    <t>Акрон-обл-БО-001Р-03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</si>
  <si>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</si>
  <si>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</si>
  <si>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</si>
  <si>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</si>
  <si>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</si>
  <si>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</si>
  <si>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</si>
  <si>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</si>
  <si>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</si>
  <si>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</si>
  <si>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</si>
  <si>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</si>
  <si>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</si>
  <si>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</si>
  <si>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</si>
  <si>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</si>
  <si>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</si>
  <si>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</si>
  <si>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</si>
  <si>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</si>
  <si>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</si>
  <si>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</si>
  <si>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</si>
  <si>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</si>
  <si>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</si>
  <si>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</si>
  <si>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</si>
  <si>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</si>
  <si>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</si>
  <si>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</si>
  <si>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</si>
  <si>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Россети Московский регион-обл-БО-10</t>
  </si>
  <si>
    <t>RU000A0JXR50</t>
  </si>
  <si>
    <t>RU000A0JSMA2</t>
  </si>
  <si>
    <t>Минфин РФ-обл-26209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</si>
  <si>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</si>
  <si>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</si>
  <si>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</si>
  <si>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</si>
  <si>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</si>
  <si>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RU000A100EX8</t>
  </si>
  <si>
    <t>Общество с ограниченной ответственностью "Газпром капитал"</t>
  </si>
  <si>
    <t>Государственная корпорация развития "ВЭБ.РФ"</t>
  </si>
  <si>
    <t>RU000A101RD0</t>
  </si>
  <si>
    <t>Газпром капитал-обл-БО-001Р-01</t>
  </si>
  <si>
    <t>МТС-обл-001Р-17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</si>
  <si>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</si>
  <si>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</si>
  <si>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</si>
  <si>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</si>
  <si>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RU000A100QS2</t>
  </si>
  <si>
    <t>RU000A0JTJL3</t>
  </si>
  <si>
    <t>Минфин РФ-обл-24020</t>
  </si>
  <si>
    <t>Минфин РФ-обл-26211</t>
  </si>
  <si>
    <t>1077711000102</t>
  </si>
  <si>
    <t>Минфин РФ-обл-26220</t>
  </si>
  <si>
    <t>RU000A0JXB41</t>
  </si>
  <si>
    <t>МегаФон-БО-001Р-03</t>
  </si>
  <si>
    <t>RU000A0ZYC98</t>
  </si>
  <si>
    <t>Публичное акционерное общество "МегаФон"</t>
  </si>
  <si>
    <t>1027809169585</t>
  </si>
  <si>
    <t>RU000A101F94</t>
  </si>
  <si>
    <t>ВЭБ.РФ-001Р-К105</t>
  </si>
  <si>
    <t>RU000A102UY8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</si>
</sst>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/>
    <xf numFmtId="0" fontId="11" fillId="0" borderId="0" xfId="0" applyFont="1" applyFill="1" applyBorder="1"/>
    <xf numFmtId="43" fontId="11" fillId="0" borderId="0" xfId="3" applyFont="1" applyFill="1" applyBorder="1"/>
    <xf numFmtId="0" fontId="12" fillId="0" borderId="0" xfId="0" applyFont="1" applyFill="1" applyBorder="1"/>
    <xf numFmtId="4" fontId="12" fillId="2" borderId="0" xfId="0" applyNumberFormat="1" applyFont="1" applyFill="1" applyBorder="1" applyAlignment="1">
      <alignment horizontal="center"/>
    </xf>
    <xf numFmtId="9" fontId="12" fillId="0" borderId="0" xfId="2" applyFont="1" applyFill="1" applyBorder="1" applyAlignment="1">
      <alignment horizontal="center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zoomScale="90" zoomScaleNormal="90" workbookViewId="0">
      <selection activeCell="E67" sqref="E67"/>
    </sheetView>
  </sheetViews>
  <sheetFormatPr defaultRowHeight="15" x14ac:dyDescent="0.25"/>
  <cols>
    <col min="1" max="1" width="49.4257812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2" customFormat="1" ht="20.100000000000001" customHeight="1" x14ac:dyDescent="0.3">
      <c r="A1" s="2" t="s">
        <v>66</v>
      </c>
    </row>
    <row r="2" spans="1:8" s="6" customFormat="1" ht="20.100000000000001" customHeight="1" x14ac:dyDescent="0.3">
      <c r="A2" s="3" t="s">
        <v>6</v>
      </c>
      <c r="B2" s="4">
        <v>44680</v>
      </c>
      <c r="C2" s="5" t="s">
        <v>0</v>
      </c>
    </row>
    <row r="3" spans="1:8" s="1" customFormat="1" ht="101.25" x14ac:dyDescent="0.25">
      <c r="A3" s="15" t="s">
        <v>1</v>
      </c>
      <c r="B3" s="15" t="s">
        <v>2</v>
      </c>
      <c r="C3" s="15" t="s">
        <v>3</v>
      </c>
      <c r="D3" s="8" t="s">
        <v>67</v>
      </c>
      <c r="E3" s="8" t="s">
        <v>7</v>
      </c>
      <c r="F3" s="8" t="s">
        <v>4</v>
      </c>
      <c r="G3" s="8" t="s">
        <v>5</v>
      </c>
      <c r="H3" s="8" t="s">
        <v>65</v>
      </c>
    </row>
    <row r="4" spans="1:8" x14ac:dyDescent="0.25">
      <c r="A4" s="15">
        <v>1</v>
      </c>
      <c r="B4" s="15">
        <v>2</v>
      </c>
      <c r="C4" s="15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9" customFormat="1" ht="24" customHeight="1" x14ac:dyDescent="0.25">
      <c r="A5" s="11" t="s">
        <v>87</v>
      </c>
      <c r="B5" s="16" t="s">
        <v>11</v>
      </c>
      <c r="C5" s="17">
        <v>6750</v>
      </c>
      <c r="D5" s="24">
        <v>6556882.5</v>
      </c>
      <c r="E5" s="18">
        <f t="shared" ref="E5:E33" si="0">D5/$D$56</f>
        <v>7.8262771130088431E-3</v>
      </c>
      <c r="F5" s="19" t="s">
        <v>68</v>
      </c>
      <c r="G5" s="20" t="s">
        <v>43</v>
      </c>
      <c r="H5" s="10"/>
    </row>
    <row r="6" spans="1:8" s="9" customFormat="1" ht="24" customHeight="1" x14ac:dyDescent="0.25">
      <c r="A6" s="11" t="s">
        <v>132</v>
      </c>
      <c r="B6" s="16" t="s">
        <v>128</v>
      </c>
      <c r="C6" s="17">
        <v>16000</v>
      </c>
      <c r="D6" s="24">
        <v>16440000</v>
      </c>
      <c r="E6" s="18">
        <f t="shared" si="0"/>
        <v>1.9622739272491977E-2</v>
      </c>
      <c r="F6" s="19" t="s">
        <v>129</v>
      </c>
      <c r="G6" s="13">
        <v>1087746212388</v>
      </c>
      <c r="H6" s="10"/>
    </row>
    <row r="7" spans="1:8" s="9" customFormat="1" ht="24" customHeight="1" x14ac:dyDescent="0.25">
      <c r="A7" s="11" t="s">
        <v>88</v>
      </c>
      <c r="B7" s="16" t="s">
        <v>12</v>
      </c>
      <c r="C7" s="17">
        <v>949</v>
      </c>
      <c r="D7" s="24">
        <v>937393.73</v>
      </c>
      <c r="E7" s="18">
        <f t="shared" si="0"/>
        <v>1.1188706058064928E-3</v>
      </c>
      <c r="F7" s="19" t="s">
        <v>69</v>
      </c>
      <c r="G7" s="20" t="s">
        <v>44</v>
      </c>
      <c r="H7" s="10"/>
    </row>
    <row r="8" spans="1:8" s="9" customFormat="1" ht="24" customHeight="1" x14ac:dyDescent="0.25">
      <c r="A8" s="11" t="s">
        <v>89</v>
      </c>
      <c r="B8" s="16" t="s">
        <v>13</v>
      </c>
      <c r="C8" s="17">
        <v>19524</v>
      </c>
      <c r="D8" s="24">
        <v>18399808.079999998</v>
      </c>
      <c r="E8" s="18">
        <f t="shared" si="0"/>
        <v>2.1961960864825499E-2</v>
      </c>
      <c r="F8" s="19" t="s">
        <v>70</v>
      </c>
      <c r="G8" s="20" t="s">
        <v>45</v>
      </c>
      <c r="H8" s="10"/>
    </row>
    <row r="9" spans="1:8" s="9" customFormat="1" ht="24" customHeight="1" x14ac:dyDescent="0.25">
      <c r="A9" s="11" t="s">
        <v>90</v>
      </c>
      <c r="B9" s="16" t="s">
        <v>14</v>
      </c>
      <c r="C9" s="17">
        <v>23013</v>
      </c>
      <c r="D9" s="24">
        <v>22759857</v>
      </c>
      <c r="E9" s="18">
        <f t="shared" si="0"/>
        <v>2.7166103393564567E-2</v>
      </c>
      <c r="F9" s="19" t="s">
        <v>71</v>
      </c>
      <c r="G9" s="20" t="s">
        <v>46</v>
      </c>
      <c r="H9" s="10"/>
    </row>
    <row r="10" spans="1:8" s="9" customFormat="1" ht="24" customHeight="1" x14ac:dyDescent="0.25">
      <c r="A10" s="11" t="s">
        <v>91</v>
      </c>
      <c r="B10" s="16" t="s">
        <v>15</v>
      </c>
      <c r="C10" s="17">
        <v>14870</v>
      </c>
      <c r="D10" s="24">
        <v>14430294.1</v>
      </c>
      <c r="E10" s="18">
        <f t="shared" si="0"/>
        <v>1.7223959777961026E-2</v>
      </c>
      <c r="F10" s="19" t="s">
        <v>71</v>
      </c>
      <c r="G10" s="20" t="s">
        <v>46</v>
      </c>
      <c r="H10" s="10"/>
    </row>
    <row r="11" spans="1:8" s="9" customFormat="1" ht="24" customHeight="1" x14ac:dyDescent="0.25">
      <c r="A11" s="11" t="s">
        <v>92</v>
      </c>
      <c r="B11" s="16" t="s">
        <v>16</v>
      </c>
      <c r="C11" s="17">
        <v>19225</v>
      </c>
      <c r="D11" s="24">
        <v>19192702</v>
      </c>
      <c r="E11" s="18">
        <f t="shared" si="0"/>
        <v>2.2908356890549594E-2</v>
      </c>
      <c r="F11" s="19" t="s">
        <v>74</v>
      </c>
      <c r="G11" s="20" t="s">
        <v>47</v>
      </c>
      <c r="H11" s="10"/>
    </row>
    <row r="12" spans="1:8" s="9" customFormat="1" ht="24" customHeight="1" x14ac:dyDescent="0.25">
      <c r="A12" s="11" t="s">
        <v>95</v>
      </c>
      <c r="B12" s="16" t="s">
        <v>17</v>
      </c>
      <c r="C12" s="17">
        <v>1</v>
      </c>
      <c r="D12" s="24">
        <v>990.41</v>
      </c>
      <c r="E12" s="18">
        <f t="shared" si="0"/>
        <v>1.1821506814397069E-6</v>
      </c>
      <c r="F12" s="19" t="s">
        <v>74</v>
      </c>
      <c r="G12" s="20" t="s">
        <v>47</v>
      </c>
      <c r="H12" s="10"/>
    </row>
    <row r="13" spans="1:8" s="9" customFormat="1" ht="24" customHeight="1" x14ac:dyDescent="0.25">
      <c r="A13" s="11" t="s">
        <v>96</v>
      </c>
      <c r="B13" s="16" t="s">
        <v>18</v>
      </c>
      <c r="C13" s="17">
        <v>4400</v>
      </c>
      <c r="D13" s="24">
        <v>4238828</v>
      </c>
      <c r="E13" s="18">
        <f t="shared" si="0"/>
        <v>5.0594535684269238E-3</v>
      </c>
      <c r="F13" s="19" t="s">
        <v>72</v>
      </c>
      <c r="G13" s="20" t="s">
        <v>48</v>
      </c>
      <c r="H13" s="10"/>
    </row>
    <row r="14" spans="1:8" s="9" customFormat="1" ht="24" customHeight="1" x14ac:dyDescent="0.25">
      <c r="A14" s="11" t="s">
        <v>97</v>
      </c>
      <c r="B14" s="16" t="s">
        <v>19</v>
      </c>
      <c r="C14" s="17">
        <v>21090</v>
      </c>
      <c r="D14" s="24">
        <v>20622223.800000001</v>
      </c>
      <c r="E14" s="18">
        <f t="shared" si="0"/>
        <v>2.4614630221799196E-2</v>
      </c>
      <c r="F14" s="19" t="s">
        <v>72</v>
      </c>
      <c r="G14" s="20" t="s">
        <v>48</v>
      </c>
      <c r="H14" s="10"/>
    </row>
    <row r="15" spans="1:8" s="9" customFormat="1" ht="24" customHeight="1" x14ac:dyDescent="0.25">
      <c r="A15" s="11" t="s">
        <v>145</v>
      </c>
      <c r="B15" s="16" t="s">
        <v>146</v>
      </c>
      <c r="C15" s="17">
        <v>5900</v>
      </c>
      <c r="D15" s="24">
        <v>5789293.9000000004</v>
      </c>
      <c r="E15" s="18">
        <f t="shared" si="0"/>
        <v>6.9100854483897965E-3</v>
      </c>
      <c r="F15" s="19" t="s">
        <v>147</v>
      </c>
      <c r="G15" s="20" t="s">
        <v>148</v>
      </c>
      <c r="H15" s="10"/>
    </row>
    <row r="16" spans="1:8" s="9" customFormat="1" ht="24" customHeight="1" x14ac:dyDescent="0.25">
      <c r="A16" s="11" t="s">
        <v>98</v>
      </c>
      <c r="B16" s="16" t="s">
        <v>20</v>
      </c>
      <c r="C16" s="17">
        <v>114320</v>
      </c>
      <c r="D16" s="24">
        <v>28097222</v>
      </c>
      <c r="E16" s="18">
        <f t="shared" si="0"/>
        <v>3.3536767736455329E-2</v>
      </c>
      <c r="F16" s="19" t="s">
        <v>41</v>
      </c>
      <c r="G16" s="21" t="s">
        <v>49</v>
      </c>
      <c r="H16" s="10"/>
    </row>
    <row r="17" spans="1:8" s="9" customFormat="1" ht="24" customHeight="1" x14ac:dyDescent="0.25">
      <c r="A17" s="11" t="s">
        <v>99</v>
      </c>
      <c r="B17" s="16" t="s">
        <v>21</v>
      </c>
      <c r="C17" s="17">
        <v>17869</v>
      </c>
      <c r="D17" s="24">
        <v>12825206.720000001</v>
      </c>
      <c r="E17" s="18">
        <f t="shared" si="0"/>
        <v>1.5308131848076159E-2</v>
      </c>
      <c r="F17" s="19" t="s">
        <v>41</v>
      </c>
      <c r="G17" s="21" t="s">
        <v>49</v>
      </c>
      <c r="H17" s="10"/>
    </row>
    <row r="18" spans="1:8" s="9" customFormat="1" ht="24" customHeight="1" x14ac:dyDescent="0.25">
      <c r="A18" s="11" t="s">
        <v>143</v>
      </c>
      <c r="B18" s="16" t="s">
        <v>144</v>
      </c>
      <c r="C18" s="17">
        <v>31625</v>
      </c>
      <c r="D18" s="24">
        <v>31750088.760000002</v>
      </c>
      <c r="E18" s="18">
        <f t="shared" si="0"/>
        <v>3.7896819563014487E-2</v>
      </c>
      <c r="F18" s="19" t="s">
        <v>42</v>
      </c>
      <c r="G18" s="20" t="s">
        <v>54</v>
      </c>
      <c r="H18" s="10"/>
    </row>
    <row r="19" spans="1:8" s="9" customFormat="1" ht="24" customHeight="1" x14ac:dyDescent="0.25">
      <c r="A19" s="11" t="s">
        <v>140</v>
      </c>
      <c r="B19" s="16" t="s">
        <v>138</v>
      </c>
      <c r="C19" s="17">
        <v>50000</v>
      </c>
      <c r="D19" s="24">
        <v>50046900.899999999</v>
      </c>
      <c r="E19" s="18">
        <f t="shared" si="0"/>
        <v>5.9735844754072023E-2</v>
      </c>
      <c r="F19" s="19" t="s">
        <v>42</v>
      </c>
      <c r="G19" s="20" t="s">
        <v>54</v>
      </c>
      <c r="H19" s="10"/>
    </row>
    <row r="20" spans="1:8" s="9" customFormat="1" ht="24" customHeight="1" x14ac:dyDescent="0.25">
      <c r="A20" s="11" t="s">
        <v>122</v>
      </c>
      <c r="B20" s="16" t="s">
        <v>121</v>
      </c>
      <c r="C20" s="17">
        <v>38240</v>
      </c>
      <c r="D20" s="24">
        <v>38682054.399999999</v>
      </c>
      <c r="E20" s="18">
        <f t="shared" si="0"/>
        <v>4.6170794891456882E-2</v>
      </c>
      <c r="F20" s="19" t="s">
        <v>42</v>
      </c>
      <c r="G20" s="20" t="s">
        <v>54</v>
      </c>
      <c r="H20" s="10"/>
    </row>
    <row r="21" spans="1:8" s="9" customFormat="1" ht="24" customHeight="1" x14ac:dyDescent="0.25">
      <c r="A21" s="11" t="s">
        <v>141</v>
      </c>
      <c r="B21" s="16" t="s">
        <v>139</v>
      </c>
      <c r="C21" s="17">
        <v>15950</v>
      </c>
      <c r="D21" s="24">
        <v>15820964.5</v>
      </c>
      <c r="E21" s="18">
        <f t="shared" si="0"/>
        <v>1.888386018387174E-2</v>
      </c>
      <c r="F21" s="19" t="s">
        <v>42</v>
      </c>
      <c r="G21" s="20" t="s">
        <v>54</v>
      </c>
      <c r="H21" s="10"/>
    </row>
    <row r="22" spans="1:8" s="9" customFormat="1" ht="24" customHeight="1" x14ac:dyDescent="0.25">
      <c r="A22" s="11" t="s">
        <v>124</v>
      </c>
      <c r="B22" s="16" t="s">
        <v>123</v>
      </c>
      <c r="C22" s="17">
        <v>29685</v>
      </c>
      <c r="D22" s="24">
        <v>30062593.199999999</v>
      </c>
      <c r="E22" s="18">
        <f t="shared" si="0"/>
        <v>3.588262945368554E-2</v>
      </c>
      <c r="F22" s="19" t="s">
        <v>42</v>
      </c>
      <c r="G22" s="20" t="s">
        <v>54</v>
      </c>
      <c r="H22" s="10"/>
    </row>
    <row r="23" spans="1:8" s="9" customFormat="1" ht="24" customHeight="1" x14ac:dyDescent="0.25">
      <c r="A23" s="11" t="s">
        <v>100</v>
      </c>
      <c r="B23" s="16" t="s">
        <v>22</v>
      </c>
      <c r="C23" s="17">
        <v>6400</v>
      </c>
      <c r="D23" s="24">
        <v>6373952</v>
      </c>
      <c r="E23" s="18">
        <f t="shared" si="0"/>
        <v>7.6079317658989528E-3</v>
      </c>
      <c r="F23" s="19" t="s">
        <v>73</v>
      </c>
      <c r="G23" s="20" t="s">
        <v>50</v>
      </c>
      <c r="H23" s="10"/>
    </row>
    <row r="24" spans="1:8" s="9" customFormat="1" ht="24" customHeight="1" x14ac:dyDescent="0.25">
      <c r="A24" s="11" t="s">
        <v>101</v>
      </c>
      <c r="B24" s="16" t="s">
        <v>23</v>
      </c>
      <c r="C24" s="17">
        <v>8270</v>
      </c>
      <c r="D24" s="24">
        <v>8085248.2000000002</v>
      </c>
      <c r="E24" s="18">
        <f t="shared" si="0"/>
        <v>9.6505302543786545E-3</v>
      </c>
      <c r="F24" s="19" t="s">
        <v>73</v>
      </c>
      <c r="G24" s="20" t="s">
        <v>50</v>
      </c>
      <c r="H24" s="10"/>
    </row>
    <row r="25" spans="1:8" s="9" customFormat="1" ht="24" customHeight="1" x14ac:dyDescent="0.25">
      <c r="A25" s="11" t="s">
        <v>133</v>
      </c>
      <c r="B25" s="16" t="s">
        <v>131</v>
      </c>
      <c r="C25" s="17">
        <v>34500</v>
      </c>
      <c r="D25" s="24">
        <v>34425480</v>
      </c>
      <c r="E25" s="18">
        <f t="shared" si="0"/>
        <v>4.1090159268271725E-2</v>
      </c>
      <c r="F25" s="19" t="s">
        <v>73</v>
      </c>
      <c r="G25" s="20" t="s">
        <v>50</v>
      </c>
      <c r="H25" s="10"/>
    </row>
    <row r="26" spans="1:8" s="9" customFormat="1" ht="24" customHeight="1" x14ac:dyDescent="0.2">
      <c r="A26" s="11" t="s">
        <v>127</v>
      </c>
      <c r="B26" s="16" t="s">
        <v>126</v>
      </c>
      <c r="C26" s="17">
        <v>5220</v>
      </c>
      <c r="D26" s="24">
        <v>4857418.8</v>
      </c>
      <c r="E26" s="18">
        <f t="shared" si="0"/>
        <v>5.7978018643370351E-3</v>
      </c>
      <c r="F26" s="19" t="s">
        <v>125</v>
      </c>
      <c r="G26" s="13">
        <v>1027700505348</v>
      </c>
      <c r="H26" s="14"/>
    </row>
    <row r="27" spans="1:8" s="9" customFormat="1" ht="24" customHeight="1" x14ac:dyDescent="0.25">
      <c r="A27" s="11" t="s">
        <v>102</v>
      </c>
      <c r="B27" s="16" t="s">
        <v>24</v>
      </c>
      <c r="C27" s="17">
        <v>6055</v>
      </c>
      <c r="D27" s="24">
        <v>5589370.5</v>
      </c>
      <c r="E27" s="18">
        <f t="shared" si="0"/>
        <v>6.6714574220716619E-3</v>
      </c>
      <c r="F27" s="19" t="s">
        <v>75</v>
      </c>
      <c r="G27" s="20" t="s">
        <v>51</v>
      </c>
      <c r="H27" s="10"/>
    </row>
    <row r="28" spans="1:8" s="9" customFormat="1" ht="24" customHeight="1" x14ac:dyDescent="0.25">
      <c r="A28" s="11" t="s">
        <v>103</v>
      </c>
      <c r="B28" s="16" t="s">
        <v>25</v>
      </c>
      <c r="C28" s="17">
        <v>16410</v>
      </c>
      <c r="D28" s="24">
        <v>15903689.619999999</v>
      </c>
      <c r="E28" s="18">
        <f t="shared" si="0"/>
        <v>1.8982600662037531E-2</v>
      </c>
      <c r="F28" s="19" t="s">
        <v>75</v>
      </c>
      <c r="G28" s="20" t="s">
        <v>51</v>
      </c>
      <c r="H28" s="10"/>
    </row>
    <row r="29" spans="1:8" s="9" customFormat="1" ht="24" customHeight="1" x14ac:dyDescent="0.25">
      <c r="A29" s="11" t="s">
        <v>104</v>
      </c>
      <c r="B29" s="16" t="s">
        <v>26</v>
      </c>
      <c r="C29" s="17">
        <v>12825</v>
      </c>
      <c r="D29" s="24">
        <v>12532590</v>
      </c>
      <c r="E29" s="18">
        <f t="shared" si="0"/>
        <v>1.4958865327192228E-2</v>
      </c>
      <c r="F29" s="19" t="s">
        <v>75</v>
      </c>
      <c r="G29" s="20" t="s">
        <v>51</v>
      </c>
      <c r="H29" s="10"/>
    </row>
    <row r="30" spans="1:8" s="9" customFormat="1" ht="24" customHeight="1" x14ac:dyDescent="0.25">
      <c r="A30" s="11" t="s">
        <v>105</v>
      </c>
      <c r="B30" s="16" t="s">
        <v>27</v>
      </c>
      <c r="C30" s="17">
        <v>1930</v>
      </c>
      <c r="D30" s="24">
        <v>1811903.3</v>
      </c>
      <c r="E30" s="18">
        <f t="shared" si="0"/>
        <v>2.1626828493228598E-3</v>
      </c>
      <c r="F30" s="19" t="s">
        <v>75</v>
      </c>
      <c r="G30" s="20" t="s">
        <v>51</v>
      </c>
      <c r="H30" s="10"/>
    </row>
    <row r="31" spans="1:8" s="9" customFormat="1" ht="24" customHeight="1" x14ac:dyDescent="0.25">
      <c r="A31" s="11" t="s">
        <v>106</v>
      </c>
      <c r="B31" s="16" t="s">
        <v>28</v>
      </c>
      <c r="C31" s="17">
        <v>14357</v>
      </c>
      <c r="D31" s="24">
        <v>14206682.210000001</v>
      </c>
      <c r="E31" s="18">
        <f t="shared" si="0"/>
        <v>1.6957057234427017E-2</v>
      </c>
      <c r="F31" s="19" t="s">
        <v>94</v>
      </c>
      <c r="G31" s="20" t="s">
        <v>52</v>
      </c>
      <c r="H31" s="10"/>
    </row>
    <row r="32" spans="1:8" s="9" customFormat="1" ht="24" customHeight="1" x14ac:dyDescent="0.25">
      <c r="A32" s="11" t="s">
        <v>107</v>
      </c>
      <c r="B32" s="16" t="s">
        <v>29</v>
      </c>
      <c r="C32" s="17">
        <v>379</v>
      </c>
      <c r="D32" s="24">
        <v>365014.9</v>
      </c>
      <c r="E32" s="18">
        <f t="shared" si="0"/>
        <v>4.3568079156172342E-4</v>
      </c>
      <c r="F32" s="19" t="s">
        <v>94</v>
      </c>
      <c r="G32" s="20" t="s">
        <v>52</v>
      </c>
      <c r="H32" s="10"/>
    </row>
    <row r="33" spans="1:8" s="9" customFormat="1" ht="24" customHeight="1" x14ac:dyDescent="0.25">
      <c r="A33" s="11" t="s">
        <v>108</v>
      </c>
      <c r="B33" s="16" t="s">
        <v>30</v>
      </c>
      <c r="C33" s="17">
        <v>3840</v>
      </c>
      <c r="D33" s="24">
        <v>3794227.2000000002</v>
      </c>
      <c r="E33" s="18">
        <f t="shared" si="0"/>
        <v>4.5287792631506863E-3</v>
      </c>
      <c r="F33" s="19" t="s">
        <v>94</v>
      </c>
      <c r="G33" s="20" t="s">
        <v>52</v>
      </c>
      <c r="H33" s="10"/>
    </row>
    <row r="34" spans="1:8" s="9" customFormat="1" ht="24" customHeight="1" x14ac:dyDescent="0.25">
      <c r="A34" s="11" t="s">
        <v>109</v>
      </c>
      <c r="B34" s="16" t="s">
        <v>31</v>
      </c>
      <c r="C34" s="17">
        <v>22081</v>
      </c>
      <c r="D34" s="24">
        <v>21966620.420000002</v>
      </c>
      <c r="E34" s="18">
        <f t="shared" ref="E34:E55" si="1">D34/$D$56</f>
        <v>2.6219298369796733E-2</v>
      </c>
      <c r="F34" s="19" t="s">
        <v>76</v>
      </c>
      <c r="G34" s="20" t="s">
        <v>53</v>
      </c>
      <c r="H34" s="10"/>
    </row>
    <row r="35" spans="1:8" s="9" customFormat="1" ht="24" customHeight="1" x14ac:dyDescent="0.25">
      <c r="A35" s="11" t="s">
        <v>119</v>
      </c>
      <c r="B35" s="16" t="s">
        <v>120</v>
      </c>
      <c r="C35" s="17">
        <v>386</v>
      </c>
      <c r="D35" s="24">
        <v>400509.74</v>
      </c>
      <c r="E35" s="18">
        <f t="shared" si="1"/>
        <v>4.7804733601663937E-4</v>
      </c>
      <c r="F35" s="19" t="s">
        <v>76</v>
      </c>
      <c r="G35" s="20" t="s">
        <v>53</v>
      </c>
      <c r="H35" s="10"/>
    </row>
    <row r="36" spans="1:8" s="9" customFormat="1" ht="24" customHeight="1" x14ac:dyDescent="0.25">
      <c r="A36" s="11" t="s">
        <v>135</v>
      </c>
      <c r="B36" s="16" t="s">
        <v>134</v>
      </c>
      <c r="C36" s="17">
        <v>100</v>
      </c>
      <c r="D36" s="24">
        <v>99965</v>
      </c>
      <c r="E36" s="18">
        <f t="shared" si="1"/>
        <v>1.1931795203008885E-4</v>
      </c>
      <c r="F36" s="19" t="s">
        <v>77</v>
      </c>
      <c r="G36" s="20" t="s">
        <v>55</v>
      </c>
      <c r="H36" s="10"/>
    </row>
    <row r="37" spans="1:8" s="9" customFormat="1" ht="24" customHeight="1" x14ac:dyDescent="0.25">
      <c r="A37" s="11" t="s">
        <v>110</v>
      </c>
      <c r="B37" s="16" t="s">
        <v>32</v>
      </c>
      <c r="C37" s="17">
        <v>1751</v>
      </c>
      <c r="D37" s="24">
        <v>1709851.5</v>
      </c>
      <c r="E37" s="18">
        <f t="shared" si="1"/>
        <v>2.0408740984902262E-3</v>
      </c>
      <c r="F37" s="19" t="s">
        <v>77</v>
      </c>
      <c r="G37" s="20" t="s">
        <v>55</v>
      </c>
      <c r="H37" s="10"/>
    </row>
    <row r="38" spans="1:8" s="9" customFormat="1" ht="24" customHeight="1" x14ac:dyDescent="0.25">
      <c r="A38" s="11" t="s">
        <v>111</v>
      </c>
      <c r="B38" s="16" t="s">
        <v>33</v>
      </c>
      <c r="C38" s="17">
        <v>3000</v>
      </c>
      <c r="D38" s="24">
        <v>2909251.35</v>
      </c>
      <c r="E38" s="18">
        <f t="shared" si="1"/>
        <v>3.4724744963014176E-3</v>
      </c>
      <c r="F38" s="19" t="s">
        <v>77</v>
      </c>
      <c r="G38" s="20" t="s">
        <v>55</v>
      </c>
      <c r="H38" s="10"/>
    </row>
    <row r="39" spans="1:8" s="9" customFormat="1" ht="24" customHeight="1" x14ac:dyDescent="0.25">
      <c r="A39" s="11" t="s">
        <v>112</v>
      </c>
      <c r="B39" s="16" t="s">
        <v>34</v>
      </c>
      <c r="C39" s="17">
        <v>14020</v>
      </c>
      <c r="D39" s="24">
        <v>10534347.6</v>
      </c>
      <c r="E39" s="18">
        <f t="shared" si="1"/>
        <v>1.257376863507309E-2</v>
      </c>
      <c r="F39" s="19" t="s">
        <v>78</v>
      </c>
      <c r="G39" s="20" t="s">
        <v>56</v>
      </c>
      <c r="H39" s="10"/>
    </row>
    <row r="40" spans="1:8" s="9" customFormat="1" ht="24" customHeight="1" x14ac:dyDescent="0.25">
      <c r="A40" s="11" t="s">
        <v>113</v>
      </c>
      <c r="B40" s="16" t="s">
        <v>35</v>
      </c>
      <c r="C40" s="17">
        <v>15540</v>
      </c>
      <c r="D40" s="24">
        <v>15201538.800000001</v>
      </c>
      <c r="E40" s="18">
        <f t="shared" si="1"/>
        <v>1.8144515353593103E-2</v>
      </c>
      <c r="F40" s="19" t="s">
        <v>79</v>
      </c>
      <c r="G40" s="20" t="s">
        <v>57</v>
      </c>
      <c r="H40" s="10"/>
    </row>
    <row r="41" spans="1:8" s="9" customFormat="1" ht="24" customHeight="1" x14ac:dyDescent="0.25">
      <c r="A41" s="11" t="s">
        <v>114</v>
      </c>
      <c r="B41" s="16" t="s">
        <v>36</v>
      </c>
      <c r="C41" s="17">
        <v>9550</v>
      </c>
      <c r="D41" s="24">
        <v>8712488.6400000006</v>
      </c>
      <c r="E41" s="18">
        <f t="shared" si="1"/>
        <v>1.0399202737060112E-2</v>
      </c>
      <c r="F41" s="19" t="s">
        <v>80</v>
      </c>
      <c r="G41" s="20" t="s">
        <v>58</v>
      </c>
      <c r="H41" s="10"/>
    </row>
    <row r="42" spans="1:8" s="9" customFormat="1" ht="24" customHeight="1" x14ac:dyDescent="0.25">
      <c r="A42" s="11" t="s">
        <v>115</v>
      </c>
      <c r="B42" s="16" t="s">
        <v>37</v>
      </c>
      <c r="C42" s="17">
        <v>6595</v>
      </c>
      <c r="D42" s="24">
        <v>6678175.4100000001</v>
      </c>
      <c r="E42" s="18">
        <f t="shared" si="1"/>
        <v>7.9710520003891255E-3</v>
      </c>
      <c r="F42" s="19" t="s">
        <v>80</v>
      </c>
      <c r="G42" s="20" t="s">
        <v>58</v>
      </c>
      <c r="H42" s="10"/>
    </row>
    <row r="43" spans="1:8" s="9" customFormat="1" ht="24" customHeight="1" x14ac:dyDescent="0.25">
      <c r="A43" s="11" t="s">
        <v>116</v>
      </c>
      <c r="B43" s="16" t="s">
        <v>38</v>
      </c>
      <c r="C43" s="17">
        <v>950</v>
      </c>
      <c r="D43" s="24">
        <v>959927.5</v>
      </c>
      <c r="E43" s="18">
        <f t="shared" si="1"/>
        <v>1.1457668523719613E-3</v>
      </c>
      <c r="F43" s="19" t="s">
        <v>81</v>
      </c>
      <c r="G43" s="20" t="s">
        <v>59</v>
      </c>
      <c r="H43" s="10"/>
    </row>
    <row r="44" spans="1:8" s="9" customFormat="1" ht="24" customHeight="1" x14ac:dyDescent="0.25">
      <c r="A44" s="11" t="s">
        <v>117</v>
      </c>
      <c r="B44" s="16" t="s">
        <v>39</v>
      </c>
      <c r="C44" s="17">
        <v>1380</v>
      </c>
      <c r="D44" s="24">
        <v>1362349.8</v>
      </c>
      <c r="E44" s="18">
        <f t="shared" si="1"/>
        <v>1.6260970148011917E-3</v>
      </c>
      <c r="F44" s="19" t="s">
        <v>82</v>
      </c>
      <c r="G44" s="20" t="s">
        <v>60</v>
      </c>
      <c r="H44" s="10"/>
    </row>
    <row r="45" spans="1:8" s="9" customFormat="1" ht="24" customHeight="1" x14ac:dyDescent="0.25">
      <c r="A45" s="11" t="s">
        <v>118</v>
      </c>
      <c r="B45" s="16" t="s">
        <v>40</v>
      </c>
      <c r="C45" s="17">
        <v>1500</v>
      </c>
      <c r="D45" s="24">
        <v>227760</v>
      </c>
      <c r="E45" s="18">
        <f t="shared" si="1"/>
        <v>2.7185371634445089E-4</v>
      </c>
      <c r="F45" s="19" t="s">
        <v>85</v>
      </c>
      <c r="G45" s="20" t="s">
        <v>61</v>
      </c>
      <c r="H45" s="10"/>
    </row>
    <row r="46" spans="1:8" s="9" customFormat="1" ht="24" customHeight="1" x14ac:dyDescent="0.25">
      <c r="A46" s="11" t="s">
        <v>150</v>
      </c>
      <c r="B46" s="16" t="s">
        <v>151</v>
      </c>
      <c r="C46" s="17">
        <v>3737</v>
      </c>
      <c r="D46" s="24">
        <v>3736626.3</v>
      </c>
      <c r="E46" s="18">
        <f t="shared" si="1"/>
        <v>4.4600269856226518E-3</v>
      </c>
      <c r="F46" s="19" t="s">
        <v>130</v>
      </c>
      <c r="G46" s="20" t="s">
        <v>142</v>
      </c>
      <c r="H46" s="10"/>
    </row>
    <row r="47" spans="1:8" s="9" customFormat="1" ht="24" customHeight="1" x14ac:dyDescent="0.25">
      <c r="A47" s="11" t="s">
        <v>9</v>
      </c>
      <c r="B47" s="22"/>
      <c r="C47" s="23"/>
      <c r="D47" s="24">
        <v>69781.97</v>
      </c>
      <c r="E47" s="18">
        <f t="shared" si="1"/>
        <v>8.3291569539589846E-5</v>
      </c>
      <c r="F47" s="19" t="s">
        <v>136</v>
      </c>
      <c r="G47" s="20" t="s">
        <v>137</v>
      </c>
      <c r="H47" s="10"/>
    </row>
    <row r="48" spans="1:8" s="9" customFormat="1" ht="24" customHeight="1" x14ac:dyDescent="0.25">
      <c r="A48" s="11" t="s">
        <v>8</v>
      </c>
      <c r="B48" s="22"/>
      <c r="C48" s="23"/>
      <c r="D48" s="25">
        <v>68130.73</v>
      </c>
      <c r="E48" s="18">
        <f t="shared" si="1"/>
        <v>8.1320653968038157E-5</v>
      </c>
      <c r="F48" s="19" t="s">
        <v>83</v>
      </c>
      <c r="G48" s="20" t="s">
        <v>62</v>
      </c>
      <c r="H48" s="10"/>
    </row>
    <row r="49" spans="1:8" s="9" customFormat="1" ht="24" customHeight="1" x14ac:dyDescent="0.25">
      <c r="A49" s="11" t="s">
        <v>8</v>
      </c>
      <c r="B49" s="22"/>
      <c r="C49" s="23"/>
      <c r="D49" s="24">
        <v>195461.26</v>
      </c>
      <c r="E49" s="18">
        <f t="shared" si="1"/>
        <v>2.3330202815406118E-4</v>
      </c>
      <c r="F49" s="19" t="s">
        <v>84</v>
      </c>
      <c r="G49" s="20" t="s">
        <v>63</v>
      </c>
      <c r="H49" s="10"/>
    </row>
    <row r="50" spans="1:8" s="9" customFormat="1" ht="24" customHeight="1" x14ac:dyDescent="0.25">
      <c r="A50" s="11" t="s">
        <v>8</v>
      </c>
      <c r="B50" s="22"/>
      <c r="C50" s="23"/>
      <c r="D50" s="24">
        <v>21122.47</v>
      </c>
      <c r="E50" s="18">
        <f t="shared" si="1"/>
        <v>2.5211722725123701E-5</v>
      </c>
      <c r="F50" s="19" t="s">
        <v>84</v>
      </c>
      <c r="G50" s="20" t="s">
        <v>63</v>
      </c>
      <c r="H50" s="10"/>
    </row>
    <row r="51" spans="1:8" s="9" customFormat="1" ht="24" customHeight="1" x14ac:dyDescent="0.25">
      <c r="A51" s="11" t="s">
        <v>8</v>
      </c>
      <c r="B51" s="22"/>
      <c r="C51" s="23"/>
      <c r="D51" s="24">
        <v>21020119.609999999</v>
      </c>
      <c r="E51" s="18">
        <f t="shared" si="1"/>
        <v>2.5089557578079427E-2</v>
      </c>
      <c r="F51" s="19" t="s">
        <v>93</v>
      </c>
      <c r="G51" s="20" t="s">
        <v>64</v>
      </c>
      <c r="H51" s="11"/>
    </row>
    <row r="52" spans="1:8" s="9" customFormat="1" ht="24" customHeight="1" x14ac:dyDescent="0.25">
      <c r="A52" s="11" t="s">
        <v>86</v>
      </c>
      <c r="B52" s="22"/>
      <c r="C52" s="23"/>
      <c r="D52" s="24">
        <v>230710951.31999999</v>
      </c>
      <c r="E52" s="18">
        <f t="shared" si="1"/>
        <v>0.27537596381149326</v>
      </c>
      <c r="F52" s="19" t="s">
        <v>93</v>
      </c>
      <c r="G52" s="20" t="s">
        <v>64</v>
      </c>
      <c r="H52" s="12"/>
    </row>
    <row r="53" spans="1:8" s="9" customFormat="1" ht="24" customHeight="1" x14ac:dyDescent="0.25">
      <c r="A53" s="11" t="s">
        <v>10</v>
      </c>
      <c r="B53" s="22" t="s">
        <v>149</v>
      </c>
      <c r="C53" s="23"/>
      <c r="D53" s="24">
        <v>1537.61</v>
      </c>
      <c r="E53" s="18">
        <f t="shared" si="1"/>
        <v>1.8352871126992937E-6</v>
      </c>
      <c r="F53" s="19" t="s">
        <v>42</v>
      </c>
      <c r="G53" s="20" t="s">
        <v>54</v>
      </c>
      <c r="H53" s="12"/>
    </row>
    <row r="54" spans="1:8" s="9" customFormat="1" ht="24" customHeight="1" x14ac:dyDescent="0.25">
      <c r="A54" s="11" t="s">
        <v>10</v>
      </c>
      <c r="B54" s="22" t="s">
        <v>149</v>
      </c>
      <c r="C54" s="23"/>
      <c r="D54" s="24">
        <v>35799989.539999999</v>
      </c>
      <c r="E54" s="18">
        <f t="shared" si="1"/>
        <v>4.2730770115654501E-2</v>
      </c>
      <c r="F54" s="19" t="s">
        <v>42</v>
      </c>
      <c r="G54" s="20" t="s">
        <v>54</v>
      </c>
      <c r="H54" s="12"/>
    </row>
    <row r="55" spans="1:8" s="9" customFormat="1" ht="24" customHeight="1" x14ac:dyDescent="0.25">
      <c r="A55" s="11" t="s">
        <v>10</v>
      </c>
      <c r="B55" s="22"/>
      <c r="C55" s="23"/>
      <c r="D55" s="24">
        <v>30818130.940000001</v>
      </c>
      <c r="E55" s="18">
        <f t="shared" si="1"/>
        <v>3.6784437244594778E-2</v>
      </c>
      <c r="F55" s="19" t="s">
        <v>93</v>
      </c>
      <c r="G55" s="20" t="s">
        <v>64</v>
      </c>
      <c r="H55" s="12"/>
    </row>
    <row r="56" spans="1:8" s="29" customFormat="1" x14ac:dyDescent="0.25">
      <c r="D56" s="30">
        <f>SUM(D5:D55)</f>
        <v>837803518.24000013</v>
      </c>
      <c r="E56" s="31">
        <f>SUM(E5:E55)</f>
        <v>0.99999999999999989</v>
      </c>
    </row>
    <row r="57" spans="1:8" x14ac:dyDescent="0.25">
      <c r="D57" s="27"/>
    </row>
    <row r="58" spans="1:8" x14ac:dyDescent="0.25">
      <c r="D58" s="28"/>
    </row>
    <row r="63" spans="1:8" x14ac:dyDescent="0.25">
      <c r="D63" s="26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cp:lastPrinted>2021-07-21T17:16:57Z</cp:lastPrinted>
  <dcterms:created xsi:type="dcterms:W3CDTF">2021-07-21T16:50:01Z</dcterms:created>
  <dcterms:modified xsi:type="dcterms:W3CDTF">2022-10-13T06:26:23Z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