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резервы'!$A$4:$H$4</definedName>
  </definedNames>
  <calcPr calcId="152511"/>
</workbook>
</file>

<file path=xl/calcChain.xml><?xml version="1.0" encoding="utf-8"?>
<calcChain xmlns="http://schemas.openxmlformats.org/spreadsheetml/2006/main">
  <c r="D59" i="2" l="1"/>
  <c r="E57" i="2" l="1"/>
  <c r="E53" i="2"/>
  <c r="E10" i="2"/>
  <c r="E56" i="2"/>
  <c r="E36" i="2"/>
  <c r="E26" i="2"/>
  <c r="E47" i="2"/>
  <c r="E5" i="2"/>
  <c r="E16" i="2"/>
  <c r="E55" i="2"/>
  <c r="E43" i="2"/>
  <c r="E32" i="2"/>
  <c r="E22" i="2"/>
  <c r="E12" i="2"/>
  <c r="E52" i="2"/>
  <c r="E42" i="2"/>
  <c r="E31" i="2"/>
  <c r="E20" i="2"/>
  <c r="E11" i="2"/>
  <c r="E6" i="2"/>
  <c r="E48" i="2"/>
  <c r="E38" i="2"/>
  <c r="E27" i="2"/>
  <c r="E17" i="2"/>
  <c r="E7" i="2"/>
  <c r="E51" i="2"/>
  <c r="E46" i="2"/>
  <c r="E40" i="2"/>
  <c r="E35" i="2"/>
  <c r="E30" i="2"/>
  <c r="E24" i="2"/>
  <c r="E19" i="2"/>
  <c r="E15" i="2"/>
  <c r="E9" i="2"/>
  <c r="E50" i="2"/>
  <c r="E44" i="2"/>
  <c r="E39" i="2"/>
  <c r="E34" i="2"/>
  <c r="E28" i="2"/>
  <c r="E23" i="2"/>
  <c r="E18" i="2"/>
  <c r="E13" i="2"/>
  <c r="E8" i="2"/>
  <c r="E58" i="2"/>
  <c r="E54" i="2"/>
  <c r="E49" i="2"/>
  <c r="E45" i="2"/>
  <c r="E41" i="2"/>
  <c r="E37" i="2"/>
  <c r="E33" i="2"/>
  <c r="E29" i="2"/>
  <c r="E25" i="2"/>
  <c r="E21" i="2"/>
  <c r="E14" i="2"/>
  <c r="E59" i="2" l="1"/>
</calcChain>
</file>

<file path=xl/sharedStrings.xml><?xml version="1.0" encoding="utf-8"?>
<sst xmlns="http://schemas.openxmlformats.org/spreadsheetml/2006/main" count="216" uniqueCount="159">
  <si>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</si>
  <si>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</si>
  <si>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</si>
  <si>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</si>
  <si>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</si>
  <si>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</si>
  <si>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</si>
  <si>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</si>
  <si>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</si>
  <si>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</si>
  <si>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Дебиторская задолженность</t>
  </si>
  <si>
    <t>RU000A100YU2</t>
  </si>
  <si>
    <t>RU000A100A33</t>
  </si>
  <si>
    <t>RU000A0JXNF9</t>
  </si>
  <si>
    <t>RU000A0ZYDS7</t>
  </si>
  <si>
    <t>RU000A100VQ6</t>
  </si>
  <si>
    <t>RU000A0JXPG2</t>
  </si>
  <si>
    <t>RU000A0JVA10</t>
  </si>
  <si>
    <t>RU000A1008Z0</t>
  </si>
  <si>
    <t>RU000A100LS3</t>
  </si>
  <si>
    <t>RU000A100LV7</t>
  </si>
  <si>
    <t>RU000A100AB2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</si>
  <si>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</si>
  <si>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</si>
  <si>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</si>
  <si>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</si>
  <si>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</si>
  <si>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</si>
  <si>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</si>
  <si>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</si>
  <si>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</si>
  <si>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</si>
  <si>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</si>
  <si>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</si>
  <si>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</si>
  <si>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</si>
  <si>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</si>
  <si>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</si>
  <si>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</si>
  <si>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</si>
  <si>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</si>
  <si>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</si>
  <si>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</si>
  <si>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</si>
  <si>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</si>
  <si>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</si>
  <si>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</si>
  <si>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</si>
  <si>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1028601443034</t>
  </si>
  <si>
    <t>1025501701686</t>
  </si>
  <si>
    <t>1028400000298</t>
  </si>
  <si>
    <t>1027739407189</t>
  </si>
  <si>
    <t>1027700002659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</si>
  <si>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</si>
  <si>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</si>
  <si>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</si>
  <si>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</si>
  <si>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</si>
  <si>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</si>
  <si>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</si>
  <si>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</si>
  <si>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</si>
  <si>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</si>
  <si>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</si>
  <si>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</si>
  <si>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</si>
  <si>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</si>
  <si>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</si>
  <si>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</si>
  <si>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</si>
  <si>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</si>
  <si>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</si>
  <si>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</si>
  <si>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</si>
  <si>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Общество с ограниченной ответственностью "Буровая компания "Евразия"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</si>
  <si>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</si>
  <si>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</si>
  <si>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</si>
  <si>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Общество с ограниченной ответственностью "ИКС 5 ФИНАНС"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</si>
  <si>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</si>
  <si>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</si>
  <si>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</si>
  <si>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</si>
  <si>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</si>
  <si>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</si>
  <si>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</si>
  <si>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</si>
  <si>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</si>
  <si>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</si>
  <si>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</si>
  <si>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</si>
  <si>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</si>
  <si>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</si>
  <si>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1067761792053</t>
  </si>
  <si>
    <t>Депозит Пересвет №42007/1/2017  от 24.04.2017г. 4,01%</t>
  </si>
  <si>
    <t>Акрон-обл-БО-001Р-03</t>
  </si>
  <si>
    <t>Буровая компания Евразия-обл-БО-001Р-02</t>
  </si>
  <si>
    <t>Газпром нефть-обл-001P-01R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</si>
  <si>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</si>
  <si>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</si>
  <si>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</si>
  <si>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</si>
  <si>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ЕвроХим-обл-БО-001Р-03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</si>
  <si>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</si>
  <si>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</si>
  <si>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</si>
  <si>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</si>
  <si>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ИКС 5 ФИНАНС-обл-001Р-05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</si>
  <si>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</si>
  <si>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</si>
  <si>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</si>
  <si>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</si>
  <si>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</si>
  <si>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</si>
  <si>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</si>
  <si>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</si>
  <si>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</si>
  <si>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</si>
  <si>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</si>
  <si>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</si>
  <si>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</si>
  <si>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</si>
  <si>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</si>
  <si>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</si>
  <si>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</si>
  <si>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</si>
  <si>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</si>
  <si>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</si>
  <si>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</si>
  <si>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</si>
  <si>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</si>
  <si>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Россети Московский регион-обл-БО-10</t>
  </si>
  <si>
    <t>RU000A0JXR50</t>
  </si>
  <si>
    <t>RU000A0JSMA2</t>
  </si>
  <si>
    <t>Минфин РФ-обл-26209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</si>
  <si>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</si>
  <si>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</si>
  <si>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</si>
  <si>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</si>
  <si>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</si>
  <si>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RU000A100EX8</t>
  </si>
  <si>
    <t>Общество с ограниченной ответственностью "Газпром капитал"</t>
  </si>
  <si>
    <t>RU000A100BM7</t>
  </si>
  <si>
    <t>Государственная корпорация развития "ВЭБ.РФ"</t>
  </si>
  <si>
    <t>RU000A101RD0</t>
  </si>
  <si>
    <t>ВЭБ.РФ-обл-ПБО-001Р-16</t>
  </si>
  <si>
    <t>Газпром капитал-обл-БО-001Р-01</t>
  </si>
  <si>
    <t>МТС-обл-001Р-17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</si>
  <si>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</si>
  <si>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</si>
  <si>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</si>
  <si>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</si>
  <si>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RU000A101LH4</t>
  </si>
  <si>
    <t>ИКС 5 ФИНАНС-обл-001Р-10</t>
  </si>
  <si>
    <t>RU000A100QS2</t>
  </si>
  <si>
    <t>RU000A0JTJL3</t>
  </si>
  <si>
    <t>Минфин РФ-обл-24020</t>
  </si>
  <si>
    <t>Минфин РФ-обл-26211</t>
  </si>
  <si>
    <t>1077711000102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</si>
</sst>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9" fontId="9" fillId="0" borderId="0" xfId="2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3" fontId="1" fillId="0" borderId="0" xfId="3" applyFont="1" applyFill="1" applyBorder="1"/>
    <xf numFmtId="4" fontId="1" fillId="0" borderId="0" xfId="0" applyNumberFormat="1" applyFont="1" applyFill="1" applyBorder="1"/>
    <xf numFmtId="4" fontId="9" fillId="2" borderId="0" xfId="0" applyNumberFormat="1" applyFont="1" applyFill="1" applyBorder="1" applyAlignment="1">
      <alignment horizontal="center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zoomScale="90" zoomScaleNormal="90" workbookViewId="0">
      <selection activeCell="A2" sqref="A2"/>
    </sheetView>
  </sheetViews>
  <sheetFormatPr defaultRowHeight="15" x14ac:dyDescent="0.25"/>
  <cols>
    <col min="1" max="1" width="49.4257812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2" customFormat="1" ht="20.100000000000001" customHeight="1" x14ac:dyDescent="0.3">
      <c r="A1" s="2" t="s">
        <v>71</v>
      </c>
    </row>
    <row r="2" spans="1:8" s="6" customFormat="1" ht="20.100000000000001" customHeight="1" x14ac:dyDescent="0.3">
      <c r="A2" s="3" t="s">
        <v>6</v>
      </c>
      <c r="B2" s="4">
        <v>44651</v>
      </c>
      <c r="C2" s="5" t="s">
        <v>0</v>
      </c>
    </row>
    <row r="3" spans="1:8" s="1" customFormat="1" ht="101.25" x14ac:dyDescent="0.25">
      <c r="A3" s="16" t="s">
        <v>1</v>
      </c>
      <c r="B3" s="16" t="s">
        <v>2</v>
      </c>
      <c r="C3" s="16" t="s">
        <v>3</v>
      </c>
      <c r="D3" s="8" t="s">
        <v>72</v>
      </c>
      <c r="E3" s="8" t="s">
        <v>7</v>
      </c>
      <c r="F3" s="8" t="s">
        <v>4</v>
      </c>
      <c r="G3" s="8" t="s">
        <v>5</v>
      </c>
      <c r="H3" s="8" t="s">
        <v>70</v>
      </c>
    </row>
    <row r="4" spans="1:8" x14ac:dyDescent="0.25">
      <c r="A4" s="16">
        <v>1</v>
      </c>
      <c r="B4" s="16">
        <v>2</v>
      </c>
      <c r="C4" s="1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9" customFormat="1" ht="24" customHeight="1" x14ac:dyDescent="0.25">
      <c r="A5" s="11" t="s">
        <v>95</v>
      </c>
      <c r="B5" s="17" t="s">
        <v>11</v>
      </c>
      <c r="C5" s="18">
        <v>6750</v>
      </c>
      <c r="D5" s="27">
        <v>6762015</v>
      </c>
      <c r="E5" s="19">
        <f t="shared" ref="E5:E36" si="0">D5/$D$59</f>
        <v>8.0702350198532356E-3</v>
      </c>
      <c r="F5" s="20" t="s">
        <v>73</v>
      </c>
      <c r="G5" s="21" t="s">
        <v>47</v>
      </c>
      <c r="H5" s="10"/>
    </row>
    <row r="6" spans="1:8" s="9" customFormat="1" ht="24" customHeight="1" x14ac:dyDescent="0.25">
      <c r="A6" s="11" t="s">
        <v>96</v>
      </c>
      <c r="B6" s="17" t="s">
        <v>12</v>
      </c>
      <c r="C6" s="18">
        <v>19588</v>
      </c>
      <c r="D6" s="27">
        <v>20272600.600000001</v>
      </c>
      <c r="E6" s="19">
        <f t="shared" si="0"/>
        <v>2.4194659625217885E-2</v>
      </c>
      <c r="F6" s="20" t="s">
        <v>74</v>
      </c>
      <c r="G6" s="21" t="s">
        <v>48</v>
      </c>
      <c r="H6" s="10"/>
    </row>
    <row r="7" spans="1:8" s="9" customFormat="1" ht="24" customHeight="1" x14ac:dyDescent="0.25">
      <c r="A7" s="11" t="s">
        <v>146</v>
      </c>
      <c r="B7" s="17" t="s">
        <v>140</v>
      </c>
      <c r="C7" s="18">
        <v>16000</v>
      </c>
      <c r="D7" s="27">
        <v>16338400</v>
      </c>
      <c r="E7" s="19">
        <f t="shared" si="0"/>
        <v>1.9499324956890822E-2</v>
      </c>
      <c r="F7" s="20" t="s">
        <v>141</v>
      </c>
      <c r="G7" s="13">
        <v>1087746212388</v>
      </c>
      <c r="H7" s="10"/>
    </row>
    <row r="8" spans="1:8" s="9" customFormat="1" ht="24" customHeight="1" x14ac:dyDescent="0.25">
      <c r="A8" s="11" t="s">
        <v>97</v>
      </c>
      <c r="B8" s="17" t="s">
        <v>13</v>
      </c>
      <c r="C8" s="18">
        <v>1080</v>
      </c>
      <c r="D8" s="27">
        <v>1124226</v>
      </c>
      <c r="E8" s="19">
        <f t="shared" si="0"/>
        <v>1.3417255116159198E-3</v>
      </c>
      <c r="F8" s="20" t="s">
        <v>75</v>
      </c>
      <c r="G8" s="21" t="s">
        <v>49</v>
      </c>
      <c r="H8" s="10"/>
    </row>
    <row r="9" spans="1:8" s="9" customFormat="1" ht="24" customHeight="1" x14ac:dyDescent="0.25">
      <c r="A9" s="11" t="s">
        <v>98</v>
      </c>
      <c r="B9" s="17" t="s">
        <v>14</v>
      </c>
      <c r="C9" s="18">
        <v>949</v>
      </c>
      <c r="D9" s="27">
        <v>968615.83</v>
      </c>
      <c r="E9" s="19">
        <f t="shared" si="0"/>
        <v>1.1560100638715247E-3</v>
      </c>
      <c r="F9" s="20" t="s">
        <v>75</v>
      </c>
      <c r="G9" s="21" t="s">
        <v>49</v>
      </c>
      <c r="H9" s="10"/>
    </row>
    <row r="10" spans="1:8" s="9" customFormat="1" ht="24" customHeight="1" x14ac:dyDescent="0.25">
      <c r="A10" s="11" t="s">
        <v>99</v>
      </c>
      <c r="B10" s="17" t="s">
        <v>15</v>
      </c>
      <c r="C10" s="18">
        <v>19524</v>
      </c>
      <c r="D10" s="27">
        <v>18287935.559999999</v>
      </c>
      <c r="E10" s="19">
        <f t="shared" si="0"/>
        <v>2.182602937099833E-2</v>
      </c>
      <c r="F10" s="20" t="s">
        <v>76</v>
      </c>
      <c r="G10" s="21" t="s">
        <v>50</v>
      </c>
      <c r="H10" s="10"/>
    </row>
    <row r="11" spans="1:8" s="9" customFormat="1" ht="24" customHeight="1" x14ac:dyDescent="0.25">
      <c r="A11" s="11" t="s">
        <v>100</v>
      </c>
      <c r="B11" s="17" t="s">
        <v>16</v>
      </c>
      <c r="C11" s="18">
        <v>23013</v>
      </c>
      <c r="D11" s="27">
        <v>23144864.489999998</v>
      </c>
      <c r="E11" s="19">
        <f t="shared" si="0"/>
        <v>2.7622608931946405E-2</v>
      </c>
      <c r="F11" s="20" t="s">
        <v>77</v>
      </c>
      <c r="G11" s="21" t="s">
        <v>51</v>
      </c>
      <c r="H11" s="10"/>
    </row>
    <row r="12" spans="1:8" s="9" customFormat="1" ht="24" customHeight="1" x14ac:dyDescent="0.25">
      <c r="A12" s="11" t="s">
        <v>101</v>
      </c>
      <c r="B12" s="17" t="s">
        <v>17</v>
      </c>
      <c r="C12" s="18">
        <v>14870</v>
      </c>
      <c r="D12" s="27">
        <v>14336018.300000001</v>
      </c>
      <c r="E12" s="19">
        <f t="shared" si="0"/>
        <v>1.7109550471259949E-2</v>
      </c>
      <c r="F12" s="20" t="s">
        <v>77</v>
      </c>
      <c r="G12" s="21" t="s">
        <v>51</v>
      </c>
      <c r="H12" s="10"/>
    </row>
    <row r="13" spans="1:8" s="9" customFormat="1" ht="24" customHeight="1" x14ac:dyDescent="0.25">
      <c r="A13" s="11" t="s">
        <v>102</v>
      </c>
      <c r="B13" s="17" t="s">
        <v>18</v>
      </c>
      <c r="C13" s="18">
        <v>12385</v>
      </c>
      <c r="D13" s="27">
        <v>12860831.699999999</v>
      </c>
      <c r="E13" s="19">
        <f t="shared" si="0"/>
        <v>1.534896541486208E-2</v>
      </c>
      <c r="F13" s="20" t="s">
        <v>81</v>
      </c>
      <c r="G13" s="21" t="s">
        <v>52</v>
      </c>
      <c r="H13" s="10"/>
    </row>
    <row r="14" spans="1:8" s="9" customFormat="1" ht="24" customHeight="1" x14ac:dyDescent="0.25">
      <c r="A14" s="11" t="s">
        <v>103</v>
      </c>
      <c r="B14" s="17" t="s">
        <v>19</v>
      </c>
      <c r="C14" s="18">
        <v>19225</v>
      </c>
      <c r="D14" s="27">
        <v>19072738</v>
      </c>
      <c r="E14" s="19">
        <f t="shared" si="0"/>
        <v>2.2762664402857069E-2</v>
      </c>
      <c r="F14" s="20" t="s">
        <v>81</v>
      </c>
      <c r="G14" s="21" t="s">
        <v>52</v>
      </c>
      <c r="H14" s="10"/>
    </row>
    <row r="15" spans="1:8" s="9" customFormat="1" ht="24" customHeight="1" x14ac:dyDescent="0.25">
      <c r="A15" s="11" t="s">
        <v>106</v>
      </c>
      <c r="B15" s="17" t="s">
        <v>20</v>
      </c>
      <c r="C15" s="18">
        <v>1</v>
      </c>
      <c r="D15" s="27">
        <v>984.17</v>
      </c>
      <c r="E15" s="19">
        <f t="shared" si="0"/>
        <v>1.1745734369842359E-6</v>
      </c>
      <c r="F15" s="20" t="s">
        <v>81</v>
      </c>
      <c r="G15" s="21" t="s">
        <v>52</v>
      </c>
      <c r="H15" s="10"/>
    </row>
    <row r="16" spans="1:8" s="9" customFormat="1" ht="24" customHeight="1" x14ac:dyDescent="0.25">
      <c r="A16" s="11" t="s">
        <v>107</v>
      </c>
      <c r="B16" s="17" t="s">
        <v>21</v>
      </c>
      <c r="C16" s="18">
        <v>17717</v>
      </c>
      <c r="D16" s="27">
        <v>18327173.48</v>
      </c>
      <c r="E16" s="19">
        <f t="shared" si="0"/>
        <v>2.187285849457913E-2</v>
      </c>
      <c r="F16" s="20" t="s">
        <v>78</v>
      </c>
      <c r="G16" s="21" t="s">
        <v>93</v>
      </c>
      <c r="H16" s="10"/>
    </row>
    <row r="17" spans="1:8" s="9" customFormat="1" ht="24" customHeight="1" x14ac:dyDescent="0.25">
      <c r="A17" s="11" t="s">
        <v>153</v>
      </c>
      <c r="B17" s="17" t="s">
        <v>152</v>
      </c>
      <c r="C17" s="18">
        <v>4550</v>
      </c>
      <c r="D17" s="27">
        <v>4631337.03</v>
      </c>
      <c r="E17" s="19">
        <f t="shared" si="0"/>
        <v>5.5273432975598358E-3</v>
      </c>
      <c r="F17" s="20" t="s">
        <v>78</v>
      </c>
      <c r="G17" s="21" t="s">
        <v>93</v>
      </c>
      <c r="H17" s="10"/>
    </row>
    <row r="18" spans="1:8" s="9" customFormat="1" ht="24" customHeight="1" x14ac:dyDescent="0.25">
      <c r="A18" s="11" t="s">
        <v>108</v>
      </c>
      <c r="B18" s="17" t="s">
        <v>22</v>
      </c>
      <c r="C18" s="18">
        <v>4400</v>
      </c>
      <c r="D18" s="27">
        <v>4362380</v>
      </c>
      <c r="E18" s="19">
        <f t="shared" si="0"/>
        <v>5.206352225765154E-3</v>
      </c>
      <c r="F18" s="20" t="s">
        <v>79</v>
      </c>
      <c r="G18" s="21" t="s">
        <v>53</v>
      </c>
      <c r="H18" s="10"/>
    </row>
    <row r="19" spans="1:8" s="9" customFormat="1" ht="24" customHeight="1" x14ac:dyDescent="0.25">
      <c r="A19" s="11" t="s">
        <v>109</v>
      </c>
      <c r="B19" s="17" t="s">
        <v>23</v>
      </c>
      <c r="C19" s="18">
        <v>21090</v>
      </c>
      <c r="D19" s="27">
        <v>20523522.600000001</v>
      </c>
      <c r="E19" s="19">
        <f t="shared" si="0"/>
        <v>2.4494126501829607E-2</v>
      </c>
      <c r="F19" s="20" t="s">
        <v>79</v>
      </c>
      <c r="G19" s="21" t="s">
        <v>53</v>
      </c>
      <c r="H19" s="10"/>
    </row>
    <row r="20" spans="1:8" s="9" customFormat="1" ht="24" customHeight="1" x14ac:dyDescent="0.25">
      <c r="A20" s="11" t="s">
        <v>110</v>
      </c>
      <c r="B20" s="17" t="s">
        <v>24</v>
      </c>
      <c r="C20" s="18">
        <v>59320</v>
      </c>
      <c r="D20" s="27">
        <v>14569585.199999999</v>
      </c>
      <c r="E20" s="19">
        <f t="shared" si="0"/>
        <v>1.7388304626028691E-2</v>
      </c>
      <c r="F20" s="20" t="s">
        <v>45</v>
      </c>
      <c r="G20" s="22" t="s">
        <v>54</v>
      </c>
      <c r="H20" s="10"/>
    </row>
    <row r="21" spans="1:8" s="9" customFormat="1" ht="24" customHeight="1" x14ac:dyDescent="0.25">
      <c r="A21" s="11" t="s">
        <v>111</v>
      </c>
      <c r="B21" s="17" t="s">
        <v>25</v>
      </c>
      <c r="C21" s="18">
        <v>17869</v>
      </c>
      <c r="D21" s="27">
        <v>12985670.34</v>
      </c>
      <c r="E21" s="19">
        <f t="shared" si="0"/>
        <v>1.5497956087665802E-2</v>
      </c>
      <c r="F21" s="20" t="s">
        <v>45</v>
      </c>
      <c r="G21" s="22" t="s">
        <v>54</v>
      </c>
      <c r="H21" s="10"/>
    </row>
    <row r="22" spans="1:8" s="9" customFormat="1" ht="24" customHeight="1" x14ac:dyDescent="0.25">
      <c r="A22" s="11" t="s">
        <v>156</v>
      </c>
      <c r="B22" s="17" t="s">
        <v>154</v>
      </c>
      <c r="C22" s="18">
        <v>13615</v>
      </c>
      <c r="D22" s="25">
        <v>13936450.15</v>
      </c>
      <c r="E22" s="19">
        <f t="shared" si="0"/>
        <v>1.6632679468023787E-2</v>
      </c>
      <c r="F22" s="20" t="s">
        <v>46</v>
      </c>
      <c r="G22" s="21" t="s">
        <v>59</v>
      </c>
      <c r="H22" s="10"/>
    </row>
    <row r="23" spans="1:8" s="9" customFormat="1" ht="24" customHeight="1" x14ac:dyDescent="0.25">
      <c r="A23" s="11" t="s">
        <v>134</v>
      </c>
      <c r="B23" s="17" t="s">
        <v>133</v>
      </c>
      <c r="C23" s="18">
        <v>38240</v>
      </c>
      <c r="D23" s="25">
        <v>38451467.200000003</v>
      </c>
      <c r="E23" s="19">
        <f t="shared" si="0"/>
        <v>4.5890518900383696E-2</v>
      </c>
      <c r="F23" s="20" t="s">
        <v>46</v>
      </c>
      <c r="G23" s="21" t="s">
        <v>59</v>
      </c>
      <c r="H23" s="10"/>
    </row>
    <row r="24" spans="1:8" s="9" customFormat="1" ht="24" customHeight="1" x14ac:dyDescent="0.25">
      <c r="A24" s="11" t="s">
        <v>157</v>
      </c>
      <c r="B24" s="17" t="s">
        <v>155</v>
      </c>
      <c r="C24" s="18">
        <v>15950</v>
      </c>
      <c r="D24" s="25">
        <v>15732282.5</v>
      </c>
      <c r="E24" s="19">
        <f t="shared" si="0"/>
        <v>1.8775944326317556E-2</v>
      </c>
      <c r="F24" s="20" t="s">
        <v>46</v>
      </c>
      <c r="G24" s="21" t="s">
        <v>59</v>
      </c>
      <c r="H24" s="10"/>
    </row>
    <row r="25" spans="1:8" s="9" customFormat="1" ht="24" customHeight="1" x14ac:dyDescent="0.25">
      <c r="A25" s="11" t="s">
        <v>136</v>
      </c>
      <c r="B25" s="17" t="s">
        <v>135</v>
      </c>
      <c r="C25" s="18">
        <v>29685</v>
      </c>
      <c r="D25" s="25">
        <v>29909715.449999999</v>
      </c>
      <c r="E25" s="19">
        <f t="shared" si="0"/>
        <v>3.5696228573647848E-2</v>
      </c>
      <c r="F25" s="20" t="s">
        <v>46</v>
      </c>
      <c r="G25" s="21" t="s">
        <v>59</v>
      </c>
      <c r="H25" s="10"/>
    </row>
    <row r="26" spans="1:8" s="9" customFormat="1" ht="24" customHeight="1" x14ac:dyDescent="0.25">
      <c r="A26" s="11" t="s">
        <v>112</v>
      </c>
      <c r="B26" s="17" t="s">
        <v>26</v>
      </c>
      <c r="C26" s="18">
        <v>6400</v>
      </c>
      <c r="D26" s="27">
        <v>6465280</v>
      </c>
      <c r="E26" s="19">
        <f t="shared" si="0"/>
        <v>7.7160918852082882E-3</v>
      </c>
      <c r="F26" s="20" t="s">
        <v>80</v>
      </c>
      <c r="G26" s="21" t="s">
        <v>55</v>
      </c>
      <c r="H26" s="10"/>
    </row>
    <row r="27" spans="1:8" s="9" customFormat="1" ht="24" customHeight="1" x14ac:dyDescent="0.25">
      <c r="A27" s="11" t="s">
        <v>113</v>
      </c>
      <c r="B27" s="17" t="s">
        <v>27</v>
      </c>
      <c r="C27" s="18">
        <v>8270</v>
      </c>
      <c r="D27" s="27">
        <v>8042905.7999999998</v>
      </c>
      <c r="E27" s="19">
        <f t="shared" si="0"/>
        <v>9.5989346442651637E-3</v>
      </c>
      <c r="F27" s="20" t="s">
        <v>80</v>
      </c>
      <c r="G27" s="21" t="s">
        <v>55</v>
      </c>
      <c r="H27" s="10"/>
    </row>
    <row r="28" spans="1:8" s="9" customFormat="1" ht="24" customHeight="1" x14ac:dyDescent="0.25">
      <c r="A28" s="11" t="s">
        <v>147</v>
      </c>
      <c r="B28" s="17" t="s">
        <v>144</v>
      </c>
      <c r="C28" s="18">
        <v>34500</v>
      </c>
      <c r="D28" s="27">
        <v>34274715</v>
      </c>
      <c r="E28" s="19">
        <f t="shared" si="0"/>
        <v>4.0905707143283322E-2</v>
      </c>
      <c r="F28" s="20" t="s">
        <v>80</v>
      </c>
      <c r="G28" s="21" t="s">
        <v>55</v>
      </c>
      <c r="H28" s="10"/>
    </row>
    <row r="29" spans="1:8" s="9" customFormat="1" ht="24" customHeight="1" x14ac:dyDescent="0.2">
      <c r="A29" s="11" t="s">
        <v>139</v>
      </c>
      <c r="B29" s="17" t="s">
        <v>138</v>
      </c>
      <c r="C29" s="18">
        <v>5220</v>
      </c>
      <c r="D29" s="27">
        <v>5000707.8</v>
      </c>
      <c r="E29" s="19">
        <f t="shared" si="0"/>
        <v>5.9681747543614185E-3</v>
      </c>
      <c r="F29" s="20" t="s">
        <v>137</v>
      </c>
      <c r="G29" s="13">
        <v>1027700505348</v>
      </c>
      <c r="H29" s="14"/>
    </row>
    <row r="30" spans="1:8" s="9" customFormat="1" ht="24" customHeight="1" x14ac:dyDescent="0.25">
      <c r="A30" s="11" t="s">
        <v>114</v>
      </c>
      <c r="B30" s="17" t="s">
        <v>28</v>
      </c>
      <c r="C30" s="18">
        <v>6055</v>
      </c>
      <c r="D30" s="27">
        <v>5554251.5</v>
      </c>
      <c r="E30" s="19">
        <f t="shared" si="0"/>
        <v>6.6288103419428028E-3</v>
      </c>
      <c r="F30" s="20" t="s">
        <v>82</v>
      </c>
      <c r="G30" s="21" t="s">
        <v>56</v>
      </c>
      <c r="H30" s="10"/>
    </row>
    <row r="31" spans="1:8" s="9" customFormat="1" ht="24" customHeight="1" x14ac:dyDescent="0.25">
      <c r="A31" s="11" t="s">
        <v>115</v>
      </c>
      <c r="B31" s="17" t="s">
        <v>29</v>
      </c>
      <c r="C31" s="18">
        <v>16410</v>
      </c>
      <c r="D31" s="27">
        <v>16402553.619999999</v>
      </c>
      <c r="E31" s="19">
        <f t="shared" si="0"/>
        <v>1.9575890121383114E-2</v>
      </c>
      <c r="F31" s="20" t="s">
        <v>82</v>
      </c>
      <c r="G31" s="21" t="s">
        <v>56</v>
      </c>
      <c r="H31" s="10"/>
    </row>
    <row r="32" spans="1:8" s="9" customFormat="1" ht="24" customHeight="1" x14ac:dyDescent="0.25">
      <c r="A32" s="11" t="s">
        <v>116</v>
      </c>
      <c r="B32" s="17" t="s">
        <v>30</v>
      </c>
      <c r="C32" s="18">
        <v>12825</v>
      </c>
      <c r="D32" s="27">
        <v>12458205</v>
      </c>
      <c r="E32" s="19">
        <f t="shared" si="0"/>
        <v>1.4868444136179921E-2</v>
      </c>
      <c r="F32" s="20" t="s">
        <v>82</v>
      </c>
      <c r="G32" s="21" t="s">
        <v>56</v>
      </c>
      <c r="H32" s="10"/>
    </row>
    <row r="33" spans="1:8" s="9" customFormat="1" ht="24" customHeight="1" x14ac:dyDescent="0.25">
      <c r="A33" s="11" t="s">
        <v>117</v>
      </c>
      <c r="B33" s="17" t="s">
        <v>31</v>
      </c>
      <c r="C33" s="18">
        <v>1930</v>
      </c>
      <c r="D33" s="27">
        <v>1801558.5</v>
      </c>
      <c r="E33" s="19">
        <f t="shared" si="0"/>
        <v>2.1500988236515689E-3</v>
      </c>
      <c r="F33" s="20" t="s">
        <v>82</v>
      </c>
      <c r="G33" s="21" t="s">
        <v>56</v>
      </c>
      <c r="H33" s="10"/>
    </row>
    <row r="34" spans="1:8" s="9" customFormat="1" ht="24" customHeight="1" x14ac:dyDescent="0.25">
      <c r="A34" s="11" t="s">
        <v>118</v>
      </c>
      <c r="B34" s="17" t="s">
        <v>32</v>
      </c>
      <c r="C34" s="18">
        <v>14357</v>
      </c>
      <c r="D34" s="27">
        <v>14121114.49</v>
      </c>
      <c r="E34" s="19">
        <f t="shared" si="0"/>
        <v>1.6853070079932527E-2</v>
      </c>
      <c r="F34" s="20" t="s">
        <v>105</v>
      </c>
      <c r="G34" s="21" t="s">
        <v>57</v>
      </c>
      <c r="H34" s="10"/>
    </row>
    <row r="35" spans="1:8" s="9" customFormat="1" ht="24" customHeight="1" x14ac:dyDescent="0.25">
      <c r="A35" s="11" t="s">
        <v>119</v>
      </c>
      <c r="B35" s="17" t="s">
        <v>33</v>
      </c>
      <c r="C35" s="18">
        <v>379</v>
      </c>
      <c r="D35" s="27">
        <v>362816.7</v>
      </c>
      <c r="E35" s="19">
        <f t="shared" si="0"/>
        <v>4.3300939706989491E-4</v>
      </c>
      <c r="F35" s="20" t="s">
        <v>105</v>
      </c>
      <c r="G35" s="21" t="s">
        <v>57</v>
      </c>
      <c r="H35" s="10"/>
    </row>
    <row r="36" spans="1:8" s="9" customFormat="1" ht="24" customHeight="1" x14ac:dyDescent="0.25">
      <c r="A36" s="11" t="s">
        <v>120</v>
      </c>
      <c r="B36" s="17" t="s">
        <v>34</v>
      </c>
      <c r="C36" s="18">
        <v>3840</v>
      </c>
      <c r="D36" s="27">
        <v>3921408</v>
      </c>
      <c r="E36" s="19">
        <f t="shared" si="0"/>
        <v>4.6800671351265319E-3</v>
      </c>
      <c r="F36" s="20" t="s">
        <v>105</v>
      </c>
      <c r="G36" s="21" t="s">
        <v>57</v>
      </c>
      <c r="H36" s="10"/>
    </row>
    <row r="37" spans="1:8" s="9" customFormat="1" ht="24" customHeight="1" x14ac:dyDescent="0.25">
      <c r="A37" s="11" t="s">
        <v>121</v>
      </c>
      <c r="B37" s="17" t="s">
        <v>35</v>
      </c>
      <c r="C37" s="18">
        <v>22081</v>
      </c>
      <c r="D37" s="27">
        <v>22748729.440000001</v>
      </c>
      <c r="E37" s="19">
        <f t="shared" ref="E37:E58" si="1">D37/$D$59</f>
        <v>2.7149835216847978E-2</v>
      </c>
      <c r="F37" s="20" t="s">
        <v>83</v>
      </c>
      <c r="G37" s="21" t="s">
        <v>58</v>
      </c>
      <c r="H37" s="10"/>
    </row>
    <row r="38" spans="1:8" s="9" customFormat="1" ht="24" customHeight="1" x14ac:dyDescent="0.25">
      <c r="A38" s="11" t="s">
        <v>131</v>
      </c>
      <c r="B38" s="17" t="s">
        <v>132</v>
      </c>
      <c r="C38" s="18">
        <v>386</v>
      </c>
      <c r="D38" s="27">
        <v>397884.94</v>
      </c>
      <c r="E38" s="19">
        <f t="shared" si="1"/>
        <v>4.7486214932386327E-4</v>
      </c>
      <c r="F38" s="20" t="s">
        <v>83</v>
      </c>
      <c r="G38" s="21" t="s">
        <v>58</v>
      </c>
      <c r="H38" s="10"/>
    </row>
    <row r="39" spans="1:8" s="9" customFormat="1" ht="24" customHeight="1" x14ac:dyDescent="0.25">
      <c r="A39" s="11" t="s">
        <v>149</v>
      </c>
      <c r="B39" s="17" t="s">
        <v>148</v>
      </c>
      <c r="C39" s="18">
        <v>100</v>
      </c>
      <c r="D39" s="27">
        <v>103459</v>
      </c>
      <c r="E39" s="19">
        <f t="shared" si="1"/>
        <v>1.2347479928970814E-4</v>
      </c>
      <c r="F39" s="20" t="s">
        <v>84</v>
      </c>
      <c r="G39" s="21" t="s">
        <v>60</v>
      </c>
      <c r="H39" s="10"/>
    </row>
    <row r="40" spans="1:8" s="9" customFormat="1" ht="24" customHeight="1" x14ac:dyDescent="0.25">
      <c r="A40" s="11" t="s">
        <v>122</v>
      </c>
      <c r="B40" s="17" t="s">
        <v>36</v>
      </c>
      <c r="C40" s="18">
        <v>1751</v>
      </c>
      <c r="D40" s="27">
        <v>1701149.03</v>
      </c>
      <c r="E40" s="19">
        <f t="shared" si="1"/>
        <v>2.0302635347445048E-3</v>
      </c>
      <c r="F40" s="20" t="s">
        <v>84</v>
      </c>
      <c r="G40" s="21" t="s">
        <v>60</v>
      </c>
      <c r="H40" s="10"/>
    </row>
    <row r="41" spans="1:8" s="9" customFormat="1" ht="24" customHeight="1" x14ac:dyDescent="0.25">
      <c r="A41" s="11" t="s">
        <v>123</v>
      </c>
      <c r="B41" s="17" t="s">
        <v>37</v>
      </c>
      <c r="C41" s="18">
        <v>3000</v>
      </c>
      <c r="D41" s="27">
        <v>2994151.35</v>
      </c>
      <c r="E41" s="19">
        <f t="shared" si="1"/>
        <v>3.5734178465310772E-3</v>
      </c>
      <c r="F41" s="20" t="s">
        <v>84</v>
      </c>
      <c r="G41" s="21" t="s">
        <v>60</v>
      </c>
      <c r="H41" s="10"/>
    </row>
    <row r="42" spans="1:8" s="9" customFormat="1" ht="24" customHeight="1" x14ac:dyDescent="0.25">
      <c r="A42" s="11" t="s">
        <v>124</v>
      </c>
      <c r="B42" s="17" t="s">
        <v>38</v>
      </c>
      <c r="C42" s="18">
        <v>14020</v>
      </c>
      <c r="D42" s="27">
        <v>10453872.800000001</v>
      </c>
      <c r="E42" s="19">
        <f t="shared" si="1"/>
        <v>1.2476341795108589E-2</v>
      </c>
      <c r="F42" s="20" t="s">
        <v>85</v>
      </c>
      <c r="G42" s="21" t="s">
        <v>61</v>
      </c>
      <c r="H42" s="10"/>
    </row>
    <row r="43" spans="1:8" s="9" customFormat="1" ht="24" customHeight="1" x14ac:dyDescent="0.25">
      <c r="A43" s="11" t="s">
        <v>125</v>
      </c>
      <c r="B43" s="17" t="s">
        <v>39</v>
      </c>
      <c r="C43" s="18">
        <v>15540</v>
      </c>
      <c r="D43" s="27">
        <v>15121818.6</v>
      </c>
      <c r="E43" s="19">
        <f t="shared" si="1"/>
        <v>1.8047376415105263E-2</v>
      </c>
      <c r="F43" s="20" t="s">
        <v>86</v>
      </c>
      <c r="G43" s="21" t="s">
        <v>62</v>
      </c>
      <c r="H43" s="10"/>
    </row>
    <row r="44" spans="1:8" s="9" customFormat="1" ht="24" customHeight="1" x14ac:dyDescent="0.25">
      <c r="A44" s="11" t="s">
        <v>126</v>
      </c>
      <c r="B44" s="17" t="s">
        <v>40</v>
      </c>
      <c r="C44" s="18">
        <v>9550</v>
      </c>
      <c r="D44" s="27">
        <v>8660536.6400000006</v>
      </c>
      <c r="E44" s="19">
        <f t="shared" si="1"/>
        <v>1.0336056054718908E-2</v>
      </c>
      <c r="F44" s="20" t="s">
        <v>87</v>
      </c>
      <c r="G44" s="21" t="s">
        <v>63</v>
      </c>
      <c r="H44" s="10"/>
    </row>
    <row r="45" spans="1:8" s="9" customFormat="1" ht="24" customHeight="1" x14ac:dyDescent="0.25">
      <c r="A45" s="11" t="s">
        <v>127</v>
      </c>
      <c r="B45" s="17" t="s">
        <v>41</v>
      </c>
      <c r="C45" s="18">
        <v>6595</v>
      </c>
      <c r="D45" s="27">
        <v>6629438.3600000003</v>
      </c>
      <c r="E45" s="19">
        <f t="shared" si="1"/>
        <v>7.9120093071119186E-3</v>
      </c>
      <c r="F45" s="20" t="s">
        <v>87</v>
      </c>
      <c r="G45" s="21" t="s">
        <v>63</v>
      </c>
      <c r="H45" s="10"/>
    </row>
    <row r="46" spans="1:8" s="9" customFormat="1" ht="24" customHeight="1" x14ac:dyDescent="0.25">
      <c r="A46" s="11" t="s">
        <v>128</v>
      </c>
      <c r="B46" s="17" t="s">
        <v>42</v>
      </c>
      <c r="C46" s="18">
        <v>950</v>
      </c>
      <c r="D46" s="27">
        <v>954075.5</v>
      </c>
      <c r="E46" s="19">
        <f t="shared" si="1"/>
        <v>1.138656674332131E-3</v>
      </c>
      <c r="F46" s="20" t="s">
        <v>88</v>
      </c>
      <c r="G46" s="21" t="s">
        <v>64</v>
      </c>
      <c r="H46" s="10"/>
    </row>
    <row r="47" spans="1:8" s="9" customFormat="1" ht="24" customHeight="1" x14ac:dyDescent="0.25">
      <c r="A47" s="11" t="s">
        <v>129</v>
      </c>
      <c r="B47" s="17" t="s">
        <v>43</v>
      </c>
      <c r="C47" s="18">
        <v>1380</v>
      </c>
      <c r="D47" s="27">
        <v>1382732.4</v>
      </c>
      <c r="E47" s="19">
        <f t="shared" si="1"/>
        <v>1.6502441117870502E-3</v>
      </c>
      <c r="F47" s="20" t="s">
        <v>89</v>
      </c>
      <c r="G47" s="21" t="s">
        <v>65</v>
      </c>
      <c r="H47" s="10"/>
    </row>
    <row r="48" spans="1:8" s="9" customFormat="1" ht="24" customHeight="1" x14ac:dyDescent="0.25">
      <c r="A48" s="11" t="s">
        <v>130</v>
      </c>
      <c r="B48" s="17" t="s">
        <v>44</v>
      </c>
      <c r="C48" s="18">
        <v>1500</v>
      </c>
      <c r="D48" s="27">
        <v>226095</v>
      </c>
      <c r="E48" s="19">
        <f t="shared" si="1"/>
        <v>2.6983669613476417E-4</v>
      </c>
      <c r="F48" s="20" t="s">
        <v>92</v>
      </c>
      <c r="G48" s="21" t="s">
        <v>66</v>
      </c>
      <c r="H48" s="10"/>
    </row>
    <row r="49" spans="1:8" s="9" customFormat="1" ht="24" customHeight="1" x14ac:dyDescent="0.25">
      <c r="A49" s="11" t="s">
        <v>145</v>
      </c>
      <c r="B49" s="17" t="s">
        <v>142</v>
      </c>
      <c r="C49" s="18">
        <v>10300</v>
      </c>
      <c r="D49" s="27">
        <v>10658028</v>
      </c>
      <c r="E49" s="19">
        <f t="shared" si="1"/>
        <v>1.2719994085812637E-2</v>
      </c>
      <c r="F49" s="20" t="s">
        <v>143</v>
      </c>
      <c r="G49" s="21" t="s">
        <v>158</v>
      </c>
      <c r="H49" s="10"/>
    </row>
    <row r="50" spans="1:8" s="9" customFormat="1" ht="24" customHeight="1" x14ac:dyDescent="0.25">
      <c r="A50" s="11" t="s">
        <v>9</v>
      </c>
      <c r="B50" s="23"/>
      <c r="C50" s="24"/>
      <c r="D50" s="27">
        <v>80799.100000000006</v>
      </c>
      <c r="E50" s="19">
        <f t="shared" si="1"/>
        <v>9.6430978989638972E-5</v>
      </c>
      <c r="F50" s="20" t="s">
        <v>150</v>
      </c>
      <c r="G50" s="21" t="s">
        <v>151</v>
      </c>
      <c r="H50" s="10"/>
    </row>
    <row r="51" spans="1:8" s="9" customFormat="1" ht="24" customHeight="1" x14ac:dyDescent="0.25">
      <c r="A51" s="11" t="s">
        <v>8</v>
      </c>
      <c r="B51" s="23"/>
      <c r="C51" s="24"/>
      <c r="D51" s="26">
        <v>415444.01</v>
      </c>
      <c r="E51" s="19">
        <f t="shared" si="1"/>
        <v>4.9581830242764291E-4</v>
      </c>
      <c r="F51" s="20" t="s">
        <v>90</v>
      </c>
      <c r="G51" s="21" t="s">
        <v>67</v>
      </c>
      <c r="H51" s="10"/>
    </row>
    <row r="52" spans="1:8" s="9" customFormat="1" ht="24" customHeight="1" x14ac:dyDescent="0.25">
      <c r="A52" s="11" t="s">
        <v>8</v>
      </c>
      <c r="B52" s="23"/>
      <c r="C52" s="24"/>
      <c r="D52" s="27">
        <v>461.26</v>
      </c>
      <c r="E52" s="19">
        <f t="shared" si="1"/>
        <v>5.5049812892421909E-7</v>
      </c>
      <c r="F52" s="20" t="s">
        <v>91</v>
      </c>
      <c r="G52" s="21" t="s">
        <v>68</v>
      </c>
      <c r="H52" s="10"/>
    </row>
    <row r="53" spans="1:8" s="9" customFormat="1" ht="24" customHeight="1" x14ac:dyDescent="0.25">
      <c r="A53" s="11" t="s">
        <v>8</v>
      </c>
      <c r="B53" s="23"/>
      <c r="C53" s="24"/>
      <c r="D53" s="27">
        <v>12753.46</v>
      </c>
      <c r="E53" s="19">
        <f t="shared" si="1"/>
        <v>1.5220820941139207E-5</v>
      </c>
      <c r="F53" s="20" t="s">
        <v>91</v>
      </c>
      <c r="G53" s="21" t="s">
        <v>68</v>
      </c>
      <c r="H53" s="10"/>
    </row>
    <row r="54" spans="1:8" s="9" customFormat="1" ht="24" customHeight="1" x14ac:dyDescent="0.25">
      <c r="A54" s="11" t="s">
        <v>8</v>
      </c>
      <c r="B54" s="23"/>
      <c r="C54" s="24"/>
      <c r="D54" s="27">
        <v>65224142.609999999</v>
      </c>
      <c r="E54" s="19">
        <f t="shared" si="1"/>
        <v>7.7842796833654401E-2</v>
      </c>
      <c r="F54" s="20" t="s">
        <v>104</v>
      </c>
      <c r="G54" s="21" t="s">
        <v>69</v>
      </c>
      <c r="H54" s="11"/>
    </row>
    <row r="55" spans="1:8" s="9" customFormat="1" ht="24" customHeight="1" x14ac:dyDescent="0.25">
      <c r="A55" s="11" t="s">
        <v>94</v>
      </c>
      <c r="B55" s="23"/>
      <c r="C55" s="24"/>
      <c r="D55" s="27">
        <v>229991379.66</v>
      </c>
      <c r="E55" s="19">
        <f t="shared" si="1"/>
        <v>0.27448689279696853</v>
      </c>
      <c r="F55" s="20" t="s">
        <v>104</v>
      </c>
      <c r="G55" s="21" t="s">
        <v>69</v>
      </c>
      <c r="H55" s="12"/>
    </row>
    <row r="56" spans="1:8" s="9" customFormat="1" ht="24" customHeight="1" x14ac:dyDescent="0.25">
      <c r="A56" s="11" t="s">
        <v>10</v>
      </c>
      <c r="B56" s="23"/>
      <c r="C56" s="24"/>
      <c r="D56" s="27">
        <v>124.55</v>
      </c>
      <c r="E56" s="19">
        <f t="shared" si="1"/>
        <v>1.4864619077637663E-7</v>
      </c>
      <c r="F56" s="20" t="s">
        <v>46</v>
      </c>
      <c r="G56" s="21" t="s">
        <v>59</v>
      </c>
      <c r="H56" s="12"/>
    </row>
    <row r="57" spans="1:8" s="9" customFormat="1" ht="24" customHeight="1" x14ac:dyDescent="0.25">
      <c r="A57" s="11" t="s">
        <v>10</v>
      </c>
      <c r="B57" s="23"/>
      <c r="C57" s="24"/>
      <c r="D57" s="27">
        <v>14499659.91</v>
      </c>
      <c r="E57" s="19">
        <f t="shared" si="1"/>
        <v>1.7304851169606103E-2</v>
      </c>
      <c r="F57" s="20" t="s">
        <v>46</v>
      </c>
      <c r="G57" s="21" t="s">
        <v>59</v>
      </c>
      <c r="H57" s="12"/>
    </row>
    <row r="58" spans="1:8" s="9" customFormat="1" ht="24" customHeight="1" x14ac:dyDescent="0.25">
      <c r="A58" s="11" t="s">
        <v>10</v>
      </c>
      <c r="B58" s="23"/>
      <c r="C58" s="24"/>
      <c r="D58" s="27">
        <v>30634606.969999999</v>
      </c>
      <c r="E58" s="19">
        <f t="shared" si="1"/>
        <v>3.6561361959228718E-2</v>
      </c>
      <c r="F58" s="20" t="s">
        <v>104</v>
      </c>
      <c r="G58" s="21" t="s">
        <v>69</v>
      </c>
      <c r="H58" s="12"/>
    </row>
    <row r="59" spans="1:8" x14ac:dyDescent="0.25">
      <c r="D59" s="30">
        <f>SUM(D5:D58)</f>
        <v>837895672.5999999</v>
      </c>
      <c r="E59" s="15">
        <f>SUM(E5:E58)</f>
        <v>1.0000000000000002</v>
      </c>
    </row>
    <row r="61" spans="1:8" x14ac:dyDescent="0.25">
      <c r="D61" s="28"/>
    </row>
    <row r="66" spans="4:4" x14ac:dyDescent="0.25">
      <c r="D66" s="29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cp:lastPrinted>2021-07-21T17:16:57Z</cp:lastPrinted>
  <dcterms:created xsi:type="dcterms:W3CDTF">2021-07-21T16:50:01Z</dcterms:created>
  <dcterms:modified xsi:type="dcterms:W3CDTF">2022-09-09T14:20:30Z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