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pf-fs\users\o.panova\Desktop\"/>
    </mc:Choice>
  </mc:AlternateContent>
  <bookViews>
    <workbookView xWindow="0" yWindow="0" windowWidth="17970" windowHeight="8190" activeTab="1"/>
  </bookViews>
  <sheets>
    <sheet name="ПН" sheetId="2" r:id="rId1"/>
    <sheet name="ПР" sheetId="4" r:id="rId2"/>
  </sheets>
  <definedNames>
    <definedName name="GamaReportAvgInvCapitalMode">"На основе транзакций"</definedName>
    <definedName name="GamaReportClientAgreementNo">" "</definedName>
    <definedName name="GamaReportCompanyName">"ОНПФ ""Доверие"""</definedName>
    <definedName name="GamaReportCustom10">" "</definedName>
    <definedName name="GamaReportCustom11">" "</definedName>
    <definedName name="GamaReportCustom12">" "</definedName>
    <definedName name="GamaReportCustom13">" "</definedName>
    <definedName name="GamaReportCustom14">" "</definedName>
    <definedName name="GamaReportCustom15">" "</definedName>
    <definedName name="GamaReportCustom16">" "</definedName>
    <definedName name="GamaReportCustom17">" "</definedName>
    <definedName name="GamaReportCustom18">" "</definedName>
    <definedName name="GamaReportCustom19">" "</definedName>
    <definedName name="GamaReportExchangeRateEUR">92.2963</definedName>
    <definedName name="GamaReportExchangeRateUSD">76.2527</definedName>
    <definedName name="GamaReportIndexEndMICEX">0</definedName>
    <definedName name="GamaReportIndexEndRUPCI">0</definedName>
    <definedName name="GamaReportLimitAgreementNo">" "</definedName>
    <definedName name="GamaReportManagementAgreementNo">" "</definedName>
    <definedName name="GamaReportPeriodEnd">44227</definedName>
    <definedName name="GamaReportPeriodStart">44227</definedName>
    <definedName name="GamaReportPortfolioAgreementType">" "</definedName>
    <definedName name="GamaReportPortfolioClientName">" "</definedName>
    <definedName name="GamaReportPortfolioCode">"012, 018, 019"</definedName>
    <definedName name="GamaReportPortfolioDate">{41639}</definedName>
    <definedName name="GamaReportPortfolioName">"ОНПФ Доверие ПР, УК Регион ЭсМ ПР (страх. рез.), УК Регион ЭсМ ПР"</definedName>
    <definedName name="GamaReportPortfolioStrategy">" "</definedName>
    <definedName name="GamaReportTimeStamp">44230</definedName>
    <definedName name="GamaReportUser">"USER 1"</definedName>
    <definedName name="GamaReportUserID">"USR1"</definedName>
    <definedName name="GamaReportWorkstation">"WS1"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4" l="1"/>
  <c r="D6" i="2" l="1"/>
  <c r="D11" i="4" l="1"/>
  <c r="D10" i="4"/>
  <c r="D8" i="4"/>
  <c r="D7" i="4"/>
  <c r="D6" i="4"/>
  <c r="D11" i="2" l="1"/>
  <c r="D10" i="2"/>
  <c r="D9" i="2"/>
  <c r="D8" i="2"/>
  <c r="D7" i="2"/>
  <c r="D13" i="4" l="1"/>
  <c r="D13" i="2" l="1"/>
</calcChain>
</file>

<file path=xl/sharedStrings.xml><?xml version="1.0" encoding="utf-8"?>
<sst xmlns="http://schemas.openxmlformats.org/spreadsheetml/2006/main" count="46" uniqueCount="26">
  <si>
    <t>Вид актива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</si>
  <si>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</si>
  <si>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</si>
  <si>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</si>
  <si>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</si>
  <si>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денежные средства в рублях на специальном брокерском счете</t>
  </si>
  <si>
    <t>Итого</t>
  </si>
  <si>
    <t>облигации российских эмитентов помимо указанных в строках 1 и 2, в том числе субординированные облигации</t>
  </si>
  <si>
    <t>№ стр.</t>
  </si>
  <si>
    <t>Доля в портфеле (%)</t>
  </si>
  <si>
    <t>кредиторская задолженность</t>
  </si>
  <si>
    <t>Структура инвестиционного портфеля фонда                        по состоянию на</t>
  </si>
  <si>
    <t>Структура средств пенсионных резервов фонда</t>
  </si>
  <si>
    <t>Раскрытие информации п. 1.2.4. ПН - некоторые портфели</t>
  </si>
  <si>
    <t>Облигации корпоративные</t>
  </si>
  <si>
    <t>Облигации субфедеральные</t>
  </si>
  <si>
    <t>Государственные ЦБ</t>
  </si>
  <si>
    <t>Денеж средства у брокера</t>
  </si>
  <si>
    <t>Денеж средства на счетах</t>
  </si>
  <si>
    <t>Общий итог</t>
  </si>
  <si>
    <t>Раскрытие информации п. 1.2.4. ПР - некоторые портфели</t>
  </si>
  <si>
    <t>Кредиторская задолженность</t>
  </si>
  <si>
    <t>Денеж средства в депозитах</t>
  </si>
  <si>
    <t>ОНПФ "Доверие" 03/02/2021</t>
  </si>
  <si>
    <t>Состояние на 31/01/21 (база 31/01/21)</t>
  </si>
  <si>
    <t>Стоимость общая рыночная с задолж.(БВ) 31/01/21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</si>
</sst>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"/>
    <numFmt numFmtId="166" formatCode="0.0000"/>
    <numFmt numFmtId="167" formatCode="0.00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wrapText="1"/>
    </xf>
    <xf numFmtId="0" fontId="0" fillId="0" borderId="0" xfId="0" quotePrefix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/>
    </xf>
    <xf numFmtId="165" fontId="0" fillId="0" borderId="1" xfId="0" applyNumberFormat="1" applyBorder="1"/>
    <xf numFmtId="166" fontId="0" fillId="0" borderId="1" xfId="0" applyNumberFormat="1" applyBorder="1"/>
    <xf numFmtId="166" fontId="4" fillId="0" borderId="1" xfId="0" applyNumberFormat="1" applyFont="1" applyBorder="1"/>
    <xf numFmtId="167" fontId="0" fillId="0" borderId="1" xfId="0" applyNumberFormat="1" applyBorder="1"/>
    <xf numFmtId="167" fontId="4" fillId="0" borderId="1" xfId="0" applyNumberFormat="1" applyFont="1" applyBorder="1"/>
    <xf numFmtId="166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1" sqref="E1:K1048576"/>
    </sheetView>
  </sheetViews>
  <sheetFormatPr defaultRowHeight="15" x14ac:dyDescent="0.25"/>
  <cols>
    <col min="2" max="2" width="6.7109375" customWidth="1"/>
    <col min="3" max="3" width="37.5703125" customWidth="1"/>
    <col min="4" max="4" width="21.140625" customWidth="1"/>
    <col min="5" max="8" width="21.140625" hidden="1" customWidth="1"/>
    <col min="9" max="9" width="9.140625" hidden="1" customWidth="1"/>
    <col min="10" max="11" width="0" hidden="1" customWidth="1"/>
  </cols>
  <sheetData>
    <row r="1" spans="1:9" x14ac:dyDescent="0.25">
      <c r="F1" t="s">
        <v>23</v>
      </c>
    </row>
    <row r="2" spans="1:9" ht="54" customHeight="1" x14ac:dyDescent="0.25">
      <c r="B2" s="18" t="s">
        <v>11</v>
      </c>
      <c r="C2" s="18"/>
      <c r="D2" s="18"/>
      <c r="E2" s="3"/>
      <c r="F2" s="3" t="s">
        <v>13</v>
      </c>
      <c r="G2" s="3"/>
      <c r="H2" s="3"/>
      <c r="I2" s="3"/>
    </row>
    <row r="3" spans="1:9" ht="18.75" x14ac:dyDescent="0.3">
      <c r="A3" s="1"/>
      <c r="B3" s="4"/>
      <c r="C3" s="11">
        <v>44227</v>
      </c>
      <c r="E3" s="4"/>
      <c r="F3" s="2" t="s">
        <v>24</v>
      </c>
      <c r="G3" s="1"/>
      <c r="H3" s="1"/>
      <c r="I3" s="1"/>
    </row>
    <row r="4" spans="1:9" x14ac:dyDescent="0.25">
      <c r="G4" t="s">
        <v>25</v>
      </c>
    </row>
    <row r="5" spans="1:9" ht="31.5" x14ac:dyDescent="0.25">
      <c r="B5" s="9" t="s">
        <v>8</v>
      </c>
      <c r="C5" s="9" t="s">
        <v>0</v>
      </c>
      <c r="D5" s="10" t="s">
        <v>9</v>
      </c>
      <c r="F5" s="8" t="s">
        <v>14</v>
      </c>
      <c r="G5">
        <v>5447243706.1000004</v>
      </c>
    </row>
    <row r="6" spans="1:9" ht="27.75" customHeight="1" x14ac:dyDescent="0.25">
      <c r="B6" s="6">
        <v>1</v>
      </c>
      <c r="C6" s="7" t="s">
        <v>1</v>
      </c>
      <c r="D6" s="15">
        <f>G7/G11*100</f>
        <v>10.910172712989437</v>
      </c>
      <c r="F6" s="8" t="s">
        <v>15</v>
      </c>
      <c r="G6">
        <v>468584028.19</v>
      </c>
    </row>
    <row r="7" spans="1:9" ht="32.25" customHeight="1" x14ac:dyDescent="0.25">
      <c r="B7" s="6">
        <v>2</v>
      </c>
      <c r="C7" s="7" t="s">
        <v>2</v>
      </c>
      <c r="D7" s="15">
        <f>G6/G11*100</f>
        <v>6.1833862643929454</v>
      </c>
      <c r="F7" s="8" t="s">
        <v>16</v>
      </c>
      <c r="G7">
        <v>826785269.35000002</v>
      </c>
    </row>
    <row r="8" spans="1:9" ht="43.5" customHeight="1" x14ac:dyDescent="0.25">
      <c r="B8" s="6">
        <v>3</v>
      </c>
      <c r="C8" s="7" t="s">
        <v>7</v>
      </c>
      <c r="D8" s="15">
        <f>G5/G11*100</f>
        <v>71.88126330554789</v>
      </c>
      <c r="F8" s="8" t="s">
        <v>22</v>
      </c>
      <c r="G8">
        <v>731756959.53999996</v>
      </c>
    </row>
    <row r="9" spans="1:9" ht="57.75" customHeight="1" x14ac:dyDescent="0.25">
      <c r="B9" s="6">
        <v>4</v>
      </c>
      <c r="C9" s="7" t="s">
        <v>4</v>
      </c>
      <c r="D9" s="15">
        <f>G8/G11*100</f>
        <v>9.6561889870025706</v>
      </c>
      <c r="F9" s="8" t="s">
        <v>17</v>
      </c>
      <c r="G9">
        <v>622148.82999999996</v>
      </c>
    </row>
    <row r="10" spans="1:9" ht="31.5" customHeight="1" x14ac:dyDescent="0.25">
      <c r="B10" s="6">
        <v>5</v>
      </c>
      <c r="C10" s="7" t="s">
        <v>3</v>
      </c>
      <c r="D10" s="15">
        <f>G10/G11*100</f>
        <v>1.3607789185960157</v>
      </c>
      <c r="F10" s="8" t="s">
        <v>18</v>
      </c>
      <c r="G10">
        <v>103121370.7</v>
      </c>
    </row>
    <row r="11" spans="1:9" ht="30.75" customHeight="1" x14ac:dyDescent="0.25">
      <c r="B11" s="6">
        <v>6</v>
      </c>
      <c r="C11" s="7" t="s">
        <v>5</v>
      </c>
      <c r="D11" s="15">
        <f>G9/G11*100</f>
        <v>8.2098114711461681E-3</v>
      </c>
      <c r="F11" s="8" t="s">
        <v>19</v>
      </c>
      <c r="G11" s="17">
        <v>7578113482.71</v>
      </c>
    </row>
    <row r="12" spans="1:9" ht="30.75" customHeight="1" x14ac:dyDescent="0.25">
      <c r="B12" s="6">
        <v>7</v>
      </c>
      <c r="C12" s="7" t="s">
        <v>10</v>
      </c>
      <c r="D12" s="16">
        <v>0</v>
      </c>
      <c r="F12" s="8"/>
    </row>
    <row r="13" spans="1:9" x14ac:dyDescent="0.25">
      <c r="B13" s="6" t="s">
        <v>6</v>
      </c>
      <c r="C13" s="5"/>
      <c r="D13" s="12">
        <f>SUM(D6:D12)</f>
        <v>100</v>
      </c>
    </row>
    <row r="15" spans="1:9" x14ac:dyDescent="0.25">
      <c r="F15" s="8"/>
    </row>
    <row r="18" spans="6:6" x14ac:dyDescent="0.25">
      <c r="F18" s="8"/>
    </row>
    <row r="21" spans="6:6" x14ac:dyDescent="0.25">
      <c r="F21" s="8"/>
    </row>
    <row r="24" spans="6:6" x14ac:dyDescent="0.25">
      <c r="F24" s="8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D9" sqref="D9"/>
    </sheetView>
  </sheetViews>
  <sheetFormatPr defaultRowHeight="15" x14ac:dyDescent="0.25"/>
  <cols>
    <col min="2" max="2" width="6.7109375" customWidth="1"/>
    <col min="3" max="3" width="37.5703125" customWidth="1"/>
    <col min="4" max="4" width="16.5703125" customWidth="1"/>
    <col min="5" max="8" width="16.5703125" hidden="1" customWidth="1"/>
    <col min="9" max="9" width="9.140625" hidden="1" customWidth="1"/>
    <col min="10" max="12" width="0" hidden="1" customWidth="1"/>
  </cols>
  <sheetData>
    <row r="1" spans="1:9" x14ac:dyDescent="0.25">
      <c r="F1" t="s">
        <v>23</v>
      </c>
    </row>
    <row r="2" spans="1:9" ht="54" customHeight="1" x14ac:dyDescent="0.25">
      <c r="B2" s="18" t="s">
        <v>12</v>
      </c>
      <c r="C2" s="18"/>
      <c r="D2" s="18"/>
      <c r="E2" s="3"/>
      <c r="F2" s="3" t="s">
        <v>20</v>
      </c>
      <c r="G2" s="3"/>
      <c r="H2" s="3"/>
      <c r="I2" s="3"/>
    </row>
    <row r="3" spans="1:9" ht="18.75" x14ac:dyDescent="0.3">
      <c r="A3" s="1"/>
      <c r="B3" s="4"/>
      <c r="C3" s="11">
        <v>44227</v>
      </c>
      <c r="E3" s="4"/>
      <c r="F3" s="2" t="s">
        <v>24</v>
      </c>
      <c r="G3" s="1"/>
      <c r="H3" s="1"/>
      <c r="I3" s="1"/>
    </row>
    <row r="4" spans="1:9" x14ac:dyDescent="0.25">
      <c r="G4" t="s">
        <v>25</v>
      </c>
    </row>
    <row r="5" spans="1:9" ht="31.5" x14ac:dyDescent="0.25">
      <c r="B5" s="9" t="s">
        <v>8</v>
      </c>
      <c r="C5" s="9" t="s">
        <v>0</v>
      </c>
      <c r="D5" s="10" t="s">
        <v>9</v>
      </c>
      <c r="F5" s="8" t="s">
        <v>14</v>
      </c>
      <c r="G5">
        <v>217003965.56</v>
      </c>
    </row>
    <row r="6" spans="1:9" ht="27.75" customHeight="1" x14ac:dyDescent="0.25">
      <c r="B6" s="6">
        <v>1</v>
      </c>
      <c r="C6" s="7" t="s">
        <v>1</v>
      </c>
      <c r="D6" s="13">
        <f>G7/G11*100</f>
        <v>26.806298758424408</v>
      </c>
      <c r="F6" s="8" t="s">
        <v>15</v>
      </c>
      <c r="G6">
        <v>23675598.300000001</v>
      </c>
    </row>
    <row r="7" spans="1:9" ht="32.25" customHeight="1" x14ac:dyDescent="0.25">
      <c r="B7" s="6">
        <v>2</v>
      </c>
      <c r="C7" s="7" t="s">
        <v>2</v>
      </c>
      <c r="D7" s="13">
        <f>G6/G11*100</f>
        <v>7.1898006473846978</v>
      </c>
      <c r="F7" s="8" t="s">
        <v>16</v>
      </c>
      <c r="G7">
        <v>88271593.670000002</v>
      </c>
    </row>
    <row r="8" spans="1:9" ht="43.5" customHeight="1" x14ac:dyDescent="0.25">
      <c r="B8" s="6">
        <v>3</v>
      </c>
      <c r="C8" s="7" t="s">
        <v>7</v>
      </c>
      <c r="D8" s="13">
        <f>G5/G11*100</f>
        <v>65.899718026062928</v>
      </c>
      <c r="F8" s="8" t="s">
        <v>17</v>
      </c>
      <c r="G8">
        <v>100891.82</v>
      </c>
    </row>
    <row r="9" spans="1:9" ht="57.75" customHeight="1" x14ac:dyDescent="0.25">
      <c r="B9" s="6">
        <v>4</v>
      </c>
      <c r="C9" s="7" t="s">
        <v>4</v>
      </c>
      <c r="D9" s="13">
        <v>0</v>
      </c>
      <c r="F9" s="8" t="s">
        <v>18</v>
      </c>
      <c r="G9">
        <v>256766.94</v>
      </c>
    </row>
    <row r="10" spans="1:9" ht="31.5" customHeight="1" x14ac:dyDescent="0.25">
      <c r="B10" s="6">
        <v>5</v>
      </c>
      <c r="C10" s="7" t="s">
        <v>3</v>
      </c>
      <c r="D10" s="13">
        <f>G9/G11*100</f>
        <v>7.7974929632041778E-2</v>
      </c>
      <c r="F10" s="8" t="s">
        <v>21</v>
      </c>
      <c r="G10">
        <v>-14591.58</v>
      </c>
    </row>
    <row r="11" spans="1:9" ht="30.75" customHeight="1" x14ac:dyDescent="0.25">
      <c r="B11" s="6">
        <v>6</v>
      </c>
      <c r="C11" s="7" t="s">
        <v>5</v>
      </c>
      <c r="D11" s="13">
        <f>G8/G11*100</f>
        <v>3.0638806401434023E-2</v>
      </c>
      <c r="F11" s="8" t="s">
        <v>19</v>
      </c>
      <c r="G11">
        <v>329294224.70999998</v>
      </c>
    </row>
    <row r="12" spans="1:9" ht="30.75" customHeight="1" x14ac:dyDescent="0.25">
      <c r="B12" s="6">
        <v>7</v>
      </c>
      <c r="C12" s="7" t="s">
        <v>10</v>
      </c>
      <c r="D12" s="14">
        <f>G10/G11*100</f>
        <v>-4.4311679054955758E-3</v>
      </c>
      <c r="F12" s="8"/>
    </row>
    <row r="13" spans="1:9" x14ac:dyDescent="0.25">
      <c r="B13" s="6" t="s">
        <v>6</v>
      </c>
      <c r="C13" s="5"/>
      <c r="D13" s="12">
        <f>SUM(D6:D12)</f>
        <v>100.00000000000001</v>
      </c>
    </row>
    <row r="15" spans="1:9" x14ac:dyDescent="0.25">
      <c r="F15" s="8"/>
    </row>
    <row r="18" spans="6:6" x14ac:dyDescent="0.25">
      <c r="F18" s="8"/>
    </row>
    <row r="21" spans="6:6" x14ac:dyDescent="0.25">
      <c r="F21" s="8"/>
    </row>
    <row r="24" spans="6:6" x14ac:dyDescent="0.25">
      <c r="F24" s="8"/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ПН</vt:lpstr>
      <vt:lpstr>ПР</vt:lpstr>
    </vt:vector>
  </TitlesOfParts>
  <Company>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 №1</dc:creator>
  <cp:lastModifiedBy>Панова Оксана Геннадьевна</cp:lastModifiedBy>
  <dcterms:created xsi:type="dcterms:W3CDTF">2019-09-19T06:26:23Z</dcterms:created>
  <dcterms:modified xsi:type="dcterms:W3CDTF">2021-02-03T08:35:50Z</dcterms:modified>
</cp:coreProperties>
</file>