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5\2021\10. на 29.10.2021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портфеля'!$A$7:$O$22</definedName>
    <definedName name="Report07">'Состав портфеля'!$A$24:$O$25</definedName>
    <definedName name="Report08">'Состав портфеля'!$A$27:$O$27</definedName>
    <definedName name="Report09">'Состав портфеля'!$A$29:$O$53</definedName>
    <definedName name="Report10">'Состав портфеля'!$A$55:$O$55</definedName>
    <definedName name="Report11">'Состав портфеля'!$A$57:$O$57</definedName>
    <definedName name="Report12">'Состав портфеля'!$A$59:$O$59</definedName>
    <definedName name="Report13">'Состав портфеля'!$A$61:$O$61</definedName>
    <definedName name="Report14">'Состав портфеля'!$A$63:$O$63</definedName>
    <definedName name="Report15">'Состав портфеля'!$A$65:$O$67</definedName>
    <definedName name="Report16">'Состав портфеля'!$A$69:$O$69</definedName>
    <definedName name="Report17">'Состав портфеля'!$A$71:$O$71</definedName>
    <definedName name="Report18">'Состав портфеля'!$A$73:$O$74</definedName>
    <definedName name="Report19">'Состав портфеля'!$A$76:$O$77</definedName>
    <definedName name="Report20">'Состав портфеля'!$A$79:$O$80</definedName>
    <definedName name="Report21">'Состав портфеля'!$A$82:$O$82</definedName>
    <definedName name="Report22">'Состав портфеля'!$A$84:$O$84</definedName>
    <definedName name="Report23">'Состав портфеля'!$A$86:$O$86</definedName>
    <definedName name="Report24">'Состав портфеля'!$A$88:$O$89</definedName>
    <definedName name="Report25">'Состав портфеля'!$A$91:$O$91</definedName>
    <definedName name="Report26">'Состав портфеля'!$A$93:$O$93</definedName>
    <definedName name="Report27">'Состав портфеля'!$A$94:$K$94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B5" i="9" l="1"/>
  <c r="K94" i="12" l="1"/>
  <c r="B3" i="12"/>
  <c r="O1" i="12" l="1"/>
  <c r="O2" i="12" l="1"/>
</calcChain>
</file>

<file path=xl/sharedStrings.xml><?xml version="1.0" encoding="utf-8"?>
<sst xmlns="http://schemas.openxmlformats.org/spreadsheetml/2006/main" count="246" uniqueCount="171">
  <si>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</si>
  <si>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</si>
  <si>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</si>
  <si>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</si>
  <si>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</si>
  <si>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</si>
  <si>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</si>
  <si>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</si>
  <si>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</si>
  <si>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</si>
  <si>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</si>
  <si>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</si>
  <si>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</si>
  <si>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</si>
  <si>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</si>
  <si>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</si>
  <si>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</si>
  <si>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</si>
  <si>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</si>
  <si>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</si>
  <si>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</si>
  <si>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</si>
  <si>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</si>
  <si>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</si>
  <si>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</si>
  <si>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</si>
  <si>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</si>
  <si>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</si>
  <si>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</si>
  <si>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</si>
  <si>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</si>
  <si>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</si>
  <si>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</si>
  <si>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</si>
  <si>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</si>
  <si>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</si>
  <si>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</si>
  <si>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</si>
  <si>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</si>
  <si>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ПР - Доверие</t>
  </si>
  <si>
    <t>Report03</t>
  </si>
  <si>
    <t>Report04</t>
  </si>
  <si>
    <t>Report05</t>
  </si>
  <si>
    <t>Состав инвестиционного портфеля средств пенсионных резервов фонда на 31.10.2021</t>
  </si>
  <si>
    <t>Report28</t>
  </si>
  <si>
    <t>Акционерное общество "Негосударственный пенсионный фонд "Доверие"</t>
  </si>
  <si>
    <t>Report29</t>
  </si>
  <si>
    <t>24020RMFS</t>
  </si>
  <si>
    <t>RU000A100QS2</t>
  </si>
  <si>
    <t>Министерство финансов Российской Федерации</t>
  </si>
  <si>
    <t>1037739085636</t>
  </si>
  <si>
    <t>25083RMFS</t>
  </si>
  <si>
    <t>RU000A0ZYCK6</t>
  </si>
  <si>
    <t>26207RMFS</t>
  </si>
  <si>
    <t>RU000A0JS3W6</t>
  </si>
  <si>
    <t>26209RMFS</t>
  </si>
  <si>
    <t>RU000A0JSMA2</t>
  </si>
  <si>
    <t>26218RMFS</t>
  </si>
  <si>
    <t>RU000A0JVW48</t>
  </si>
  <si>
    <t>26219RMFS</t>
  </si>
  <si>
    <t>RU000A0JWM07</t>
  </si>
  <si>
    <t>26222RMFS</t>
  </si>
  <si>
    <t>RU000A0JXQF2</t>
  </si>
  <si>
    <t>26224RMFS</t>
  </si>
  <si>
    <t>RU000A0ZYUA9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</si>
  <si>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</si>
  <si>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</si>
  <si>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</si>
  <si>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</si>
  <si>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</si>
  <si>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</si>
  <si>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</si>
  <si>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</si>
  <si>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</si>
  <si>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</si>
  <si>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26239RMFS</t>
  </si>
  <si>
    <t>RU000A103901</t>
  </si>
  <si>
    <t>46018RMFS</t>
  </si>
  <si>
    <t>RU000A0D0G29</t>
  </si>
  <si>
    <t>RU34011MOO0</t>
  </si>
  <si>
    <t>RU000A0ZYML3</t>
  </si>
  <si>
    <t>Министерство экономики и финансов Московской области</t>
  </si>
  <si>
    <t>1025002870837</t>
  </si>
  <si>
    <t>4-07-00013-A</t>
  </si>
  <si>
    <t>RU000A0JTM36</t>
  </si>
  <si>
    <t>Публичное акционерное общество "Акционерная нефтяная Компания "Башнефть"</t>
  </si>
  <si>
    <t>1020202555240</t>
  </si>
  <si>
    <t>4-09-00013-A</t>
  </si>
  <si>
    <t>RU000A0JTM51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</si>
  <si>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</si>
  <si>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</si>
  <si>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</si>
  <si>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</si>
  <si>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4B02-01-04715-A-001P</t>
  </si>
  <si>
    <t>RU000A0JXEV5</t>
  </si>
  <si>
    <t>Публичное акционерное общество "Мобильные ТелеСистемы"</t>
  </si>
  <si>
    <t>1027700149124</t>
  </si>
  <si>
    <t>4B02-02-00207-A-001P</t>
  </si>
  <si>
    <t>RU000A0JXSS1</t>
  </si>
  <si>
    <t>Публичное акционерное общество "Акрон"</t>
  </si>
  <si>
    <t>1025300786610</t>
  </si>
  <si>
    <t>4B02-02-55385-E-001P</t>
  </si>
  <si>
    <t>RU000A101MG4</t>
  </si>
  <si>
    <t>Публичное акционерное общество "Российские сети"</t>
  </si>
  <si>
    <t>1087760000019</t>
  </si>
  <si>
    <t>4B02-03-00122-A</t>
  </si>
  <si>
    <t>RU000A0JV1X3</t>
  </si>
  <si>
    <t>публичное акционерное общество "Нефтяная компания "Роснефть"</t>
  </si>
  <si>
    <t>1027700043502</t>
  </si>
  <si>
    <t>4B02-03-00146-A-001P</t>
  </si>
  <si>
    <t>RU000A0ZYDS7</t>
  </si>
  <si>
    <t>Публичное акционерное общество "Газпром нефть"</t>
  </si>
  <si>
    <t>1025501701686</t>
  </si>
  <si>
    <t>4B02-03-35992-H-001P</t>
  </si>
  <si>
    <t>RU000A1009M6</t>
  </si>
  <si>
    <t>акционерное общество "Трансмашхолдинг"</t>
  </si>
  <si>
    <t>1027739893246</t>
  </si>
  <si>
    <t>4B02-04-32432-H</t>
  </si>
  <si>
    <t>RU000A0JVA10</t>
  </si>
  <si>
    <t>акционерное общество "Государственная транспортная лизинговая компания"</t>
  </si>
  <si>
    <t>1027739407189</t>
  </si>
  <si>
    <t>4B02-05-00122-A-002P</t>
  </si>
  <si>
    <t>RU000A0ZYVU5</t>
  </si>
  <si>
    <t>4B02-05-00822-J-001P</t>
  </si>
  <si>
    <t>RU000A1002P4</t>
  </si>
  <si>
    <t>Публичное акционерное общество "МегаФон"</t>
  </si>
  <si>
    <t>1027809169585</t>
  </si>
  <si>
    <t>4B02-06-00122-A</t>
  </si>
  <si>
    <t>RU000A0JUCR3</t>
  </si>
  <si>
    <t>4B02-06-04715-A-001P</t>
  </si>
  <si>
    <t>RU000A0ZYWY5</t>
  </si>
  <si>
    <t>4B02-07-00122-A</t>
  </si>
  <si>
    <t>RU000A0JUFV8</t>
  </si>
  <si>
    <t>4B02-10-04715-A-001P</t>
  </si>
  <si>
    <t>RU000A100HU7</t>
  </si>
  <si>
    <t>4B02-10-65116-D</t>
  </si>
  <si>
    <t>RU000A0JXR50</t>
  </si>
  <si>
    <t>Публичное акционерное общество "Россети Московский регион"</t>
  </si>
  <si>
    <t>1057746555811</t>
  </si>
  <si>
    <t>4B02-13-00206-A-001P</t>
  </si>
  <si>
    <t>RU000A1010B7</t>
  </si>
  <si>
    <t>Публичное акционерное общество "Транснефть"</t>
  </si>
  <si>
    <t>1027700049486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</si>
  <si>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</si>
  <si>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</si>
  <si>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</si>
  <si>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</si>
  <si>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4B02-14-04715-A-001P</t>
  </si>
  <si>
    <t>RU000A101FH6</t>
  </si>
  <si>
    <t>4B02-18-00354-B-001P</t>
  </si>
  <si>
    <t>RU000A102GJ8</t>
  </si>
  <si>
    <t>"Газпромбанк" (Акционерное общество)</t>
  </si>
  <si>
    <t>1027700167110</t>
  </si>
  <si>
    <t>4B02-20-65045-D-001P</t>
  </si>
  <si>
    <t>RU000A101M04</t>
  </si>
  <si>
    <t>4B0210601481B001P</t>
  </si>
  <si>
    <t>RU000A100K80</t>
  </si>
  <si>
    <t>Публичное акционерное общество "Сбербанк России"</t>
  </si>
  <si>
    <t>1027700132195</t>
  </si>
  <si>
    <t>4B021703349B001P</t>
  </si>
  <si>
    <t>RU000A101DD0</t>
  </si>
  <si>
    <t>Акционерное общество "Российский Сельскохозяйственный банк"</t>
  </si>
  <si>
    <t>1027700342890</t>
  </si>
  <si>
    <t>Банк ГПБ (АО), 4267/2021-ДУ-4, 01.03.2021</t>
  </si>
  <si>
    <t>Оренбургское отделение N 8623 ПАО Сбербанк, 40701810046020100728, 01.01.2018</t>
  </si>
  <si>
    <t>Оренбургское отделение N 8623 Публичного акционерного общества "Сбербанк России"</t>
  </si>
  <si>
    <t>ООО "ИК "ГЕЛИУС КАПИТАЛ", 210302/1, 02.03.2021</t>
  </si>
  <si>
    <t>ОБЩЕСТВО С ОГРАНИЧЕННОЙ ОТВЕТСТВЕННОСТЬЮ "ИНВЕСТИЦИОННАЯ КОМПАНИЯ "ГЕЛИУС КАПИТАЛ"</t>
  </si>
  <si>
    <t>1067746469702</t>
  </si>
  <si>
    <t>4B02-02-35992-H-001P</t>
  </si>
  <si>
    <t>Состав инвестиционного портфеля средств пенсионных резервов фонда на 29.10.2021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</si>
</sst>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44500</v>
      </c>
      <c r="G6" s="3">
        <v>44500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110360493.54000001</v>
      </c>
      <c r="C7">
        <v>15289650</v>
      </c>
      <c r="D7">
        <v>151421484.59999999</v>
      </c>
      <c r="H7">
        <v>437937.3</v>
      </c>
      <c r="M7">
        <v>16402702.960000001</v>
      </c>
      <c r="N7">
        <v>126</v>
      </c>
    </row>
    <row r="8" spans="1:14" x14ac:dyDescent="0.2">
      <c r="A8" t="s">
        <v>41</v>
      </c>
      <c r="B8">
        <v>293912268.39999998</v>
      </c>
    </row>
    <row r="9" spans="1:14" x14ac:dyDescent="0.2">
      <c r="A9" t="s">
        <v>42</v>
      </c>
      <c r="B9" s="2" t="s">
        <v>43</v>
      </c>
      <c r="C9">
        <v>293912268.39999998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293912268.39999998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636"/>
  <sheetViews>
    <sheetView tabSelected="1" topLeftCell="A2" workbookViewId="0">
      <selection activeCell="B3" sqref="B3:H3"/>
    </sheetView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1.796875" style="18" customWidth="1"/>
    <col min="9" max="9" width="1.3984375" customWidth="1"/>
    <col min="10" max="10" width="16.296875" style="18" hidden="1" customWidth="1"/>
    <col min="11" max="11" width="16.796875" style="18" hidden="1" customWidth="1"/>
    <col min="14" max="14" width="11.69921875" customWidth="1"/>
    <col min="15" max="15" width="8.796875" hidden="1" customWidth="1"/>
  </cols>
  <sheetData>
    <row r="1" spans="1:16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44500</v>
      </c>
    </row>
    <row r="2" spans="1:16" s="4" customFormat="1" ht="14.25" customHeight="1" x14ac:dyDescent="0.15">
      <c r="B2" s="43" t="s">
        <v>170</v>
      </c>
      <c r="C2" s="44"/>
      <c r="D2" s="44"/>
      <c r="E2" s="44"/>
      <c r="F2" s="44"/>
      <c r="G2" s="44"/>
      <c r="H2" s="44"/>
      <c r="J2" s="19"/>
      <c r="K2" s="19"/>
      <c r="O2" s="19">
        <f>Report05_TOTAL</f>
        <v>293912268.39999998</v>
      </c>
    </row>
    <row r="3" spans="1:16" s="4" customFormat="1" ht="14.25" customHeight="1" x14ac:dyDescent="0.15">
      <c r="B3" s="45" t="str">
        <f>Report28_FULLNAME</f>
        <v>Акционерное общество "Негосударственный пенсионный фонд "Доверие"</v>
      </c>
      <c r="C3" s="46"/>
      <c r="D3" s="46"/>
      <c r="E3" s="46"/>
      <c r="F3" s="46"/>
      <c r="G3" s="46"/>
      <c r="H3" s="46"/>
      <c r="J3" s="19"/>
      <c r="K3" s="19"/>
    </row>
    <row r="4" spans="1:16" s="4" customFormat="1" ht="11.25" x14ac:dyDescent="0.15">
      <c r="B4" s="9"/>
      <c r="F4" s="34"/>
      <c r="G4" s="20"/>
      <c r="H4" s="19"/>
      <c r="J4" s="19"/>
      <c r="K4" s="19"/>
    </row>
    <row r="5" spans="1:16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6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6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1500</v>
      </c>
      <c r="G7" s="41">
        <v>1500420</v>
      </c>
      <c r="H7" s="23">
        <v>0.51</v>
      </c>
      <c r="J7" s="31"/>
      <c r="K7" s="31"/>
    </row>
    <row r="8" spans="1:16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7000</v>
      </c>
      <c r="G8" s="41">
        <v>7180950</v>
      </c>
      <c r="H8" s="23">
        <v>2.44</v>
      </c>
      <c r="J8" s="31"/>
      <c r="K8" s="31"/>
    </row>
    <row r="9" spans="1:16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1150</v>
      </c>
      <c r="G9" s="41">
        <v>1201387.58</v>
      </c>
      <c r="H9" s="23">
        <v>0.41</v>
      </c>
      <c r="I9" s="5"/>
      <c r="J9" s="31"/>
      <c r="K9" s="31"/>
      <c r="L9" s="5"/>
      <c r="M9" s="5"/>
      <c r="N9" s="5"/>
      <c r="O9" s="5"/>
      <c r="P9" s="5"/>
    </row>
    <row r="10" spans="1:16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7668</v>
      </c>
      <c r="G10" s="41">
        <v>7814075.4000000004</v>
      </c>
      <c r="H10" s="23">
        <v>2.66</v>
      </c>
      <c r="J10" s="31"/>
      <c r="K10" s="31"/>
    </row>
    <row r="11" spans="1:16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3000</v>
      </c>
      <c r="G11" s="41">
        <v>3279821.29</v>
      </c>
      <c r="H11" s="23">
        <v>1.1200000000000001</v>
      </c>
      <c r="J11" s="31"/>
      <c r="K11" s="31"/>
    </row>
    <row r="12" spans="1:16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5500</v>
      </c>
      <c r="G12" s="41">
        <v>5525864.8799999999</v>
      </c>
      <c r="H12" s="23">
        <v>1.88</v>
      </c>
      <c r="J12" s="31"/>
      <c r="K12" s="31"/>
    </row>
    <row r="13" spans="1:16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4900</v>
      </c>
      <c r="G13" s="41">
        <v>4774217</v>
      </c>
      <c r="H13" s="23">
        <v>1.62</v>
      </c>
      <c r="J13" s="31"/>
      <c r="K13" s="31"/>
    </row>
    <row r="14" spans="1:16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5000</v>
      </c>
      <c r="G14" s="41">
        <v>5147206.5599999996</v>
      </c>
      <c r="H14" s="23">
        <v>1.75</v>
      </c>
      <c r="J14" s="31"/>
      <c r="K14" s="31"/>
    </row>
    <row r="15" spans="1:16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11990</v>
      </c>
      <c r="G15" s="41">
        <v>11941800.199999999</v>
      </c>
      <c r="H15" s="23">
        <v>4.0599999999999996</v>
      </c>
      <c r="J15" s="31"/>
      <c r="K15" s="31"/>
    </row>
    <row r="16" spans="1:16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3000</v>
      </c>
      <c r="G16" s="41">
        <v>3000240</v>
      </c>
      <c r="H16" s="23">
        <v>1.02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11000</v>
      </c>
      <c r="G17" s="41">
        <v>11458288.08</v>
      </c>
      <c r="H17" s="23">
        <v>3.9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4000</v>
      </c>
      <c r="G18" s="41">
        <v>3983720</v>
      </c>
      <c r="H18" s="23">
        <v>1.36</v>
      </c>
      <c r="J18" s="31"/>
      <c r="K18" s="31"/>
    </row>
    <row r="19" spans="1:15" s="5" customFormat="1" ht="35.25" customHeight="1" x14ac:dyDescent="0.2">
      <c r="B19" s="11" t="s">
        <v>73</v>
      </c>
      <c r="C19" s="14" t="s">
        <v>74</v>
      </c>
      <c r="D19" s="14" t="s">
        <v>49</v>
      </c>
      <c r="E19" s="14" t="s">
        <v>50</v>
      </c>
      <c r="F19" s="37">
        <v>830</v>
      </c>
      <c r="G19" s="41">
        <v>750544.1</v>
      </c>
      <c r="H19" s="23">
        <v>0.26</v>
      </c>
      <c r="J19" s="31"/>
      <c r="K19" s="31"/>
    </row>
    <row r="20" spans="1:15" s="5" customFormat="1" ht="35.25" customHeight="1" x14ac:dyDescent="0.2">
      <c r="B20" s="11" t="s">
        <v>75</v>
      </c>
      <c r="C20" s="14" t="s">
        <v>76</v>
      </c>
      <c r="D20" s="14" t="s">
        <v>49</v>
      </c>
      <c r="E20" s="14" t="s">
        <v>50</v>
      </c>
      <c r="F20" s="37">
        <v>23500</v>
      </c>
      <c r="G20" s="41">
        <v>23839848.329999998</v>
      </c>
      <c r="H20" s="23">
        <v>8.11</v>
      </c>
      <c r="J20" s="31"/>
      <c r="K20" s="31"/>
    </row>
    <row r="21" spans="1:15" s="5" customFormat="1" ht="35.25" customHeight="1" x14ac:dyDescent="0.2">
      <c r="B21" s="11" t="s">
        <v>77</v>
      </c>
      <c r="C21" s="14" t="s">
        <v>78</v>
      </c>
      <c r="D21" s="14" t="s">
        <v>49</v>
      </c>
      <c r="E21" s="14" t="s">
        <v>50</v>
      </c>
      <c r="F21" s="37">
        <v>46700</v>
      </c>
      <c r="G21" s="41">
        <v>18919571</v>
      </c>
      <c r="H21" s="23">
        <v>6.44</v>
      </c>
      <c r="J21" s="31"/>
      <c r="K21" s="31"/>
    </row>
    <row r="22" spans="1:15" s="5" customFormat="1" ht="35.25" customHeight="1" x14ac:dyDescent="0.2">
      <c r="B22" s="11" t="s">
        <v>5</v>
      </c>
      <c r="C22" s="13"/>
      <c r="D22" s="13"/>
      <c r="E22" s="13"/>
      <c r="F22" s="38"/>
      <c r="G22" s="41">
        <v>110317954.41999999</v>
      </c>
      <c r="H22" s="23">
        <v>37.54</v>
      </c>
      <c r="J22" s="31"/>
      <c r="K22" s="31"/>
    </row>
    <row r="23" spans="1:15" s="5" customFormat="1" ht="35.25" customHeight="1" x14ac:dyDescent="0.2">
      <c r="A23" s="7"/>
      <c r="B23" s="10" t="s">
        <v>8</v>
      </c>
      <c r="C23" s="15"/>
      <c r="D23" s="15"/>
      <c r="E23" s="15"/>
      <c r="F23" s="39"/>
      <c r="G23" s="41"/>
      <c r="H23" s="27"/>
      <c r="I23" s="7"/>
      <c r="J23" s="32"/>
      <c r="K23" s="32"/>
      <c r="L23" s="7"/>
      <c r="M23" s="7"/>
      <c r="O23" s="7"/>
    </row>
    <row r="24" spans="1:15" s="5" customFormat="1" ht="35.25" customHeight="1" x14ac:dyDescent="0.2">
      <c r="B24" s="11" t="s">
        <v>79</v>
      </c>
      <c r="C24" s="14" t="s">
        <v>80</v>
      </c>
      <c r="D24" s="14" t="s">
        <v>81</v>
      </c>
      <c r="E24" s="14" t="s">
        <v>82</v>
      </c>
      <c r="F24" s="37">
        <v>30500</v>
      </c>
      <c r="G24" s="41">
        <v>15283550</v>
      </c>
      <c r="H24" s="23">
        <v>5.2</v>
      </c>
      <c r="J24" s="31"/>
      <c r="K24" s="31"/>
    </row>
    <row r="25" spans="1:15" s="5" customFormat="1" ht="35.25" customHeight="1" x14ac:dyDescent="0.2">
      <c r="B25" s="11" t="s">
        <v>5</v>
      </c>
      <c r="C25" s="13"/>
      <c r="D25" s="13"/>
      <c r="E25" s="13"/>
      <c r="F25" s="38"/>
      <c r="G25" s="41">
        <v>15283550</v>
      </c>
      <c r="H25" s="23">
        <v>5.2000381213076308</v>
      </c>
      <c r="J25" s="31"/>
      <c r="K25" s="31"/>
    </row>
    <row r="26" spans="1:15" s="5" customFormat="1" ht="35.25" customHeight="1" x14ac:dyDescent="0.2">
      <c r="B26" s="12" t="s">
        <v>15</v>
      </c>
      <c r="C26" s="13"/>
      <c r="D26" s="13"/>
      <c r="E26" s="13"/>
      <c r="F26" s="38"/>
      <c r="G26" s="41">
        <v>0</v>
      </c>
      <c r="H26" s="28"/>
      <c r="J26" s="31"/>
      <c r="K26" s="31"/>
    </row>
    <row r="27" spans="1:15" s="5" customFormat="1" ht="35.25" customHeight="1" x14ac:dyDescent="0.2">
      <c r="B27" s="11" t="s">
        <v>5</v>
      </c>
      <c r="C27" s="13"/>
      <c r="D27" s="13"/>
      <c r="E27" s="13"/>
      <c r="F27" s="38"/>
      <c r="G27" s="41">
        <v>0</v>
      </c>
      <c r="H27" s="23">
        <v>0</v>
      </c>
      <c r="J27" s="31"/>
      <c r="K27" s="31"/>
    </row>
    <row r="28" spans="1:15" s="5" customFormat="1" ht="35.25" customHeight="1" x14ac:dyDescent="0.2">
      <c r="B28" s="10" t="s">
        <v>16</v>
      </c>
      <c r="C28" s="13"/>
      <c r="D28" s="13"/>
      <c r="E28" s="13"/>
      <c r="F28" s="38"/>
      <c r="G28" s="41"/>
      <c r="H28" s="28"/>
      <c r="J28" s="31"/>
      <c r="K28" s="31"/>
    </row>
    <row r="29" spans="1:15" s="5" customFormat="1" ht="35.25" customHeight="1" x14ac:dyDescent="0.2">
      <c r="B29" s="11" t="s">
        <v>83</v>
      </c>
      <c r="C29" s="14" t="s">
        <v>84</v>
      </c>
      <c r="D29" s="14" t="s">
        <v>85</v>
      </c>
      <c r="E29" s="14" t="s">
        <v>86</v>
      </c>
      <c r="F29" s="37">
        <v>497</v>
      </c>
      <c r="G29" s="41">
        <v>493525.97</v>
      </c>
      <c r="H29" s="23">
        <v>0.17</v>
      </c>
      <c r="J29" s="31"/>
      <c r="K29" s="31"/>
    </row>
    <row r="30" spans="1:15" s="5" customFormat="1" ht="35.25" customHeight="1" x14ac:dyDescent="0.2">
      <c r="B30" s="11" t="s">
        <v>87</v>
      </c>
      <c r="C30" s="14" t="s">
        <v>88</v>
      </c>
      <c r="D30" s="14" t="s">
        <v>85</v>
      </c>
      <c r="E30" s="14" t="s">
        <v>86</v>
      </c>
      <c r="F30" s="37">
        <v>3572</v>
      </c>
      <c r="G30" s="41">
        <v>3547031.72</v>
      </c>
      <c r="H30" s="23">
        <v>1.21</v>
      </c>
      <c r="J30" s="31"/>
      <c r="K30" s="31"/>
    </row>
    <row r="31" spans="1:15" s="5" customFormat="1" ht="35.25" customHeight="1" x14ac:dyDescent="0.2">
      <c r="B31" s="11" t="s">
        <v>89</v>
      </c>
      <c r="C31" s="14" t="s">
        <v>90</v>
      </c>
      <c r="D31" s="14" t="s">
        <v>91</v>
      </c>
      <c r="E31" s="14" t="s">
        <v>92</v>
      </c>
      <c r="F31" s="37">
        <v>15850</v>
      </c>
      <c r="G31" s="41">
        <v>15979811.5</v>
      </c>
      <c r="H31" s="23">
        <v>5.44</v>
      </c>
      <c r="J31" s="31"/>
      <c r="K31" s="31"/>
    </row>
    <row r="32" spans="1:15" s="5" customFormat="1" ht="35.25" customHeight="1" x14ac:dyDescent="0.2">
      <c r="B32" s="11" t="s">
        <v>93</v>
      </c>
      <c r="C32" s="14" t="s">
        <v>94</v>
      </c>
      <c r="D32" s="14" t="s">
        <v>95</v>
      </c>
      <c r="E32" s="14" t="s">
        <v>96</v>
      </c>
      <c r="F32" s="37">
        <v>11200</v>
      </c>
      <c r="G32" s="41">
        <v>11476752</v>
      </c>
      <c r="H32" s="23">
        <v>3.91</v>
      </c>
      <c r="J32" s="31"/>
      <c r="K32" s="31"/>
    </row>
    <row r="33" spans="2:11" s="5" customFormat="1" ht="35.25" customHeight="1" x14ac:dyDescent="0.2">
      <c r="B33" s="11" t="s">
        <v>97</v>
      </c>
      <c r="C33" s="14" t="s">
        <v>98</v>
      </c>
      <c r="D33" s="14" t="s">
        <v>99</v>
      </c>
      <c r="E33" s="14" t="s">
        <v>100</v>
      </c>
      <c r="F33" s="37">
        <v>3431</v>
      </c>
      <c r="G33" s="41">
        <v>3550536.04</v>
      </c>
      <c r="H33" s="23">
        <v>1.21</v>
      </c>
      <c r="J33" s="31"/>
      <c r="K33" s="31"/>
    </row>
    <row r="34" spans="2:11" s="5" customFormat="1" ht="35.25" customHeight="1" x14ac:dyDescent="0.2">
      <c r="B34" s="11" t="s">
        <v>101</v>
      </c>
      <c r="C34" s="14" t="s">
        <v>102</v>
      </c>
      <c r="D34" s="14" t="s">
        <v>103</v>
      </c>
      <c r="E34" s="14" t="s">
        <v>104</v>
      </c>
      <c r="F34" s="37">
        <v>1998</v>
      </c>
      <c r="G34" s="41">
        <v>1877744.84</v>
      </c>
      <c r="H34" s="23">
        <v>0.64</v>
      </c>
      <c r="J34" s="31"/>
      <c r="K34" s="31"/>
    </row>
    <row r="35" spans="2:11" s="5" customFormat="1" ht="35.25" customHeight="1" x14ac:dyDescent="0.2">
      <c r="B35" s="11" t="s">
        <v>105</v>
      </c>
      <c r="C35" s="14" t="s">
        <v>106</v>
      </c>
      <c r="D35" s="14" t="s">
        <v>107</v>
      </c>
      <c r="E35" s="14" t="s">
        <v>108</v>
      </c>
      <c r="F35" s="37">
        <v>1100</v>
      </c>
      <c r="G35" s="41">
        <v>1176613.3799999999</v>
      </c>
      <c r="H35" s="23">
        <v>0.4</v>
      </c>
      <c r="J35" s="31"/>
      <c r="K35" s="31"/>
    </row>
    <row r="36" spans="2:11" s="5" customFormat="1" ht="35.25" customHeight="1" x14ac:dyDescent="0.2">
      <c r="B36" s="11" t="s">
        <v>109</v>
      </c>
      <c r="C36" s="14" t="s">
        <v>110</v>
      </c>
      <c r="D36" s="14" t="s">
        <v>111</v>
      </c>
      <c r="E36" s="14" t="s">
        <v>112</v>
      </c>
      <c r="F36" s="37">
        <v>14300</v>
      </c>
      <c r="G36" s="41">
        <v>14250951</v>
      </c>
      <c r="H36" s="23">
        <v>4.8499999999999996</v>
      </c>
      <c r="J36" s="31"/>
      <c r="K36" s="31"/>
    </row>
    <row r="37" spans="2:11" s="5" customFormat="1" ht="35.25" customHeight="1" x14ac:dyDescent="0.2">
      <c r="B37" s="11" t="s">
        <v>113</v>
      </c>
      <c r="C37" s="14" t="s">
        <v>114</v>
      </c>
      <c r="D37" s="14" t="s">
        <v>115</v>
      </c>
      <c r="E37" s="14" t="s">
        <v>116</v>
      </c>
      <c r="F37" s="37">
        <v>1600</v>
      </c>
      <c r="G37" s="41">
        <v>1606032</v>
      </c>
      <c r="H37" s="23">
        <v>0.55000000000000004</v>
      </c>
      <c r="J37" s="31"/>
      <c r="K37" s="31"/>
    </row>
    <row r="38" spans="2:11" s="5" customFormat="1" ht="35.25" customHeight="1" x14ac:dyDescent="0.2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14966</v>
      </c>
      <c r="G38" s="41">
        <v>14975428.58</v>
      </c>
      <c r="H38" s="23">
        <v>5.0999999999999996</v>
      </c>
      <c r="J38" s="31"/>
      <c r="K38" s="31"/>
    </row>
    <row r="39" spans="2:11" s="5" customFormat="1" ht="35.25" customHeight="1" x14ac:dyDescent="0.2">
      <c r="B39" s="11" t="s">
        <v>121</v>
      </c>
      <c r="C39" s="14" t="s">
        <v>122</v>
      </c>
      <c r="D39" s="14" t="s">
        <v>107</v>
      </c>
      <c r="E39" s="14" t="s">
        <v>108</v>
      </c>
      <c r="F39" s="37">
        <v>3217</v>
      </c>
      <c r="G39" s="41">
        <v>3257089.19</v>
      </c>
      <c r="H39" s="23">
        <v>1.1100000000000001</v>
      </c>
      <c r="J39" s="31"/>
      <c r="K39" s="31"/>
    </row>
    <row r="40" spans="2:11" s="5" customFormat="1" ht="35.25" customHeight="1" x14ac:dyDescent="0.2">
      <c r="B40" s="11" t="s">
        <v>123</v>
      </c>
      <c r="C40" s="14" t="s">
        <v>124</v>
      </c>
      <c r="D40" s="14" t="s">
        <v>125</v>
      </c>
      <c r="E40" s="14" t="s">
        <v>126</v>
      </c>
      <c r="F40" s="37">
        <v>14000</v>
      </c>
      <c r="G40" s="41">
        <v>14288339.26</v>
      </c>
      <c r="H40" s="23">
        <v>4.8600000000000003</v>
      </c>
      <c r="J40" s="31"/>
      <c r="K40" s="31"/>
    </row>
    <row r="41" spans="2:11" s="5" customFormat="1" ht="35.25" customHeight="1" x14ac:dyDescent="0.2">
      <c r="B41" s="11" t="s">
        <v>127</v>
      </c>
      <c r="C41" s="14" t="s">
        <v>128</v>
      </c>
      <c r="D41" s="14" t="s">
        <v>107</v>
      </c>
      <c r="E41" s="14" t="s">
        <v>108</v>
      </c>
      <c r="F41" s="37">
        <v>12950</v>
      </c>
      <c r="G41" s="41">
        <v>13277117</v>
      </c>
      <c r="H41" s="23">
        <v>4.5199999999999996</v>
      </c>
      <c r="J41" s="31"/>
      <c r="K41" s="31"/>
    </row>
    <row r="42" spans="2:11" s="5" customFormat="1" ht="35.25" customHeight="1" x14ac:dyDescent="0.2">
      <c r="B42" s="11" t="s">
        <v>129</v>
      </c>
      <c r="C42" s="14" t="s">
        <v>130</v>
      </c>
      <c r="D42" s="14" t="s">
        <v>95</v>
      </c>
      <c r="E42" s="14" t="s">
        <v>96</v>
      </c>
      <c r="F42" s="37">
        <v>1400</v>
      </c>
      <c r="G42" s="41">
        <v>1404408.31</v>
      </c>
      <c r="H42" s="23">
        <v>0.48</v>
      </c>
      <c r="J42" s="31"/>
      <c r="K42" s="31"/>
    </row>
    <row r="43" spans="2:11" s="5" customFormat="1" ht="35.25" customHeight="1" x14ac:dyDescent="0.2">
      <c r="B43" s="11" t="s">
        <v>131</v>
      </c>
      <c r="C43" s="14" t="s">
        <v>132</v>
      </c>
      <c r="D43" s="14" t="s">
        <v>107</v>
      </c>
      <c r="E43" s="14" t="s">
        <v>108</v>
      </c>
      <c r="F43" s="37">
        <v>760</v>
      </c>
      <c r="G43" s="41">
        <v>775435.6</v>
      </c>
      <c r="H43" s="23">
        <v>0.26</v>
      </c>
      <c r="J43" s="31"/>
      <c r="K43" s="31"/>
    </row>
    <row r="44" spans="2:11" s="5" customFormat="1" ht="35.25" customHeight="1" x14ac:dyDescent="0.2">
      <c r="B44" s="11" t="s">
        <v>133</v>
      </c>
      <c r="C44" s="14" t="s">
        <v>134</v>
      </c>
      <c r="D44" s="14" t="s">
        <v>95</v>
      </c>
      <c r="E44" s="14" t="s">
        <v>96</v>
      </c>
      <c r="F44" s="37">
        <v>2700</v>
      </c>
      <c r="G44" s="41">
        <v>2757104.32</v>
      </c>
      <c r="H44" s="23">
        <v>0.94</v>
      </c>
      <c r="J44" s="31"/>
      <c r="K44" s="31"/>
    </row>
    <row r="45" spans="2:11" s="5" customFormat="1" ht="35.25" customHeight="1" x14ac:dyDescent="0.2">
      <c r="B45" s="11" t="s">
        <v>135</v>
      </c>
      <c r="C45" s="14" t="s">
        <v>136</v>
      </c>
      <c r="D45" s="14" t="s">
        <v>137</v>
      </c>
      <c r="E45" s="14" t="s">
        <v>138</v>
      </c>
      <c r="F45" s="37">
        <v>1480</v>
      </c>
      <c r="G45" s="41">
        <v>1534153.2</v>
      </c>
      <c r="H45" s="23">
        <v>0.52</v>
      </c>
      <c r="J45" s="31"/>
      <c r="K45" s="31"/>
    </row>
    <row r="46" spans="2:11" s="5" customFormat="1" ht="35.25" customHeight="1" x14ac:dyDescent="0.2">
      <c r="B46" s="11" t="s">
        <v>139</v>
      </c>
      <c r="C46" s="14" t="s">
        <v>140</v>
      </c>
      <c r="D46" s="14" t="s">
        <v>141</v>
      </c>
      <c r="E46" s="14" t="s">
        <v>142</v>
      </c>
      <c r="F46" s="37">
        <v>15000</v>
      </c>
      <c r="G46" s="41">
        <v>15275092.970000001</v>
      </c>
      <c r="H46" s="23">
        <v>5.2</v>
      </c>
      <c r="J46" s="31"/>
      <c r="K46" s="31"/>
    </row>
    <row r="47" spans="2:11" s="5" customFormat="1" ht="35.25" customHeight="1" x14ac:dyDescent="0.2">
      <c r="B47" s="11" t="s">
        <v>143</v>
      </c>
      <c r="C47" s="14" t="s">
        <v>144</v>
      </c>
      <c r="D47" s="14" t="s">
        <v>145</v>
      </c>
      <c r="E47" s="14" t="s">
        <v>146</v>
      </c>
      <c r="F47" s="37">
        <v>20300</v>
      </c>
      <c r="G47" s="41">
        <v>19511954</v>
      </c>
      <c r="H47" s="23">
        <v>6.64</v>
      </c>
      <c r="J47" s="31"/>
      <c r="K47" s="31"/>
    </row>
    <row r="48" spans="2:11" s="5" customFormat="1" ht="35.25" customHeight="1" x14ac:dyDescent="0.2">
      <c r="B48" s="11" t="s">
        <v>147</v>
      </c>
      <c r="C48" s="14" t="s">
        <v>148</v>
      </c>
      <c r="D48" s="14" t="s">
        <v>95</v>
      </c>
      <c r="E48" s="14" t="s">
        <v>96</v>
      </c>
      <c r="F48" s="37">
        <v>2600</v>
      </c>
      <c r="G48" s="41">
        <v>2419404</v>
      </c>
      <c r="H48" s="23">
        <v>0.82</v>
      </c>
      <c r="J48" s="31"/>
      <c r="K48" s="31"/>
    </row>
    <row r="49" spans="2:11" s="5" customFormat="1" ht="35.25" customHeight="1" x14ac:dyDescent="0.2">
      <c r="B49" s="11" t="s">
        <v>149</v>
      </c>
      <c r="C49" s="14" t="s">
        <v>150</v>
      </c>
      <c r="D49" s="14" t="s">
        <v>151</v>
      </c>
      <c r="E49" s="14" t="s">
        <v>152</v>
      </c>
      <c r="F49" s="37">
        <v>900</v>
      </c>
      <c r="G49" s="41">
        <v>873117</v>
      </c>
      <c r="H49" s="23">
        <v>0.3</v>
      </c>
      <c r="J49" s="31"/>
      <c r="K49" s="31"/>
    </row>
    <row r="50" spans="2:11" s="5" customFormat="1" ht="35.25" customHeight="1" x14ac:dyDescent="0.2">
      <c r="B50" s="11" t="s">
        <v>153</v>
      </c>
      <c r="C50" s="14" t="s">
        <v>154</v>
      </c>
      <c r="D50" s="14" t="s">
        <v>91</v>
      </c>
      <c r="E50" s="14" t="s">
        <v>92</v>
      </c>
      <c r="F50" s="37">
        <v>6500</v>
      </c>
      <c r="G50" s="41">
        <v>6229665</v>
      </c>
      <c r="H50" s="23">
        <v>2.12</v>
      </c>
      <c r="J50" s="31"/>
      <c r="K50" s="31"/>
    </row>
    <row r="51" spans="2:11" s="5" customFormat="1" ht="35.25" customHeight="1" x14ac:dyDescent="0.2">
      <c r="B51" s="11" t="s">
        <v>155</v>
      </c>
      <c r="C51" s="14" t="s">
        <v>156</v>
      </c>
      <c r="D51" s="14" t="s">
        <v>157</v>
      </c>
      <c r="E51" s="14" t="s">
        <v>158</v>
      </c>
      <c r="F51" s="37">
        <v>700</v>
      </c>
      <c r="G51" s="41">
        <v>714903</v>
      </c>
      <c r="H51" s="23">
        <v>0.24</v>
      </c>
      <c r="J51" s="31"/>
      <c r="K51" s="31"/>
    </row>
    <row r="52" spans="2:11" s="5" customFormat="1" ht="35.25" customHeight="1" x14ac:dyDescent="0.2">
      <c r="B52" s="11" t="s">
        <v>159</v>
      </c>
      <c r="C52" s="14" t="s">
        <v>160</v>
      </c>
      <c r="D52" s="14" t="s">
        <v>161</v>
      </c>
      <c r="E52" s="14" t="s">
        <v>162</v>
      </c>
      <c r="F52" s="37">
        <v>110</v>
      </c>
      <c r="G52" s="41">
        <v>107908.9</v>
      </c>
      <c r="H52" s="23">
        <v>0.04</v>
      </c>
      <c r="J52" s="31"/>
      <c r="K52" s="31"/>
    </row>
    <row r="53" spans="2:11" s="5" customFormat="1" ht="35.25" customHeight="1" x14ac:dyDescent="0.2">
      <c r="B53" s="11" t="s">
        <v>5</v>
      </c>
      <c r="C53" s="13"/>
      <c r="D53" s="13"/>
      <c r="E53" s="13"/>
      <c r="F53" s="38"/>
      <c r="G53" s="41">
        <v>151360118.78</v>
      </c>
      <c r="H53" s="23">
        <v>51.53</v>
      </c>
      <c r="J53" s="31"/>
      <c r="K53" s="31"/>
    </row>
    <row r="54" spans="2:11" s="5" customFormat="1" ht="35.25" customHeight="1" x14ac:dyDescent="0.2">
      <c r="B54" s="12" t="s">
        <v>27</v>
      </c>
      <c r="C54" s="16"/>
      <c r="D54" s="13"/>
      <c r="E54" s="13"/>
      <c r="F54" s="38"/>
      <c r="G54" s="41"/>
      <c r="H54" s="28"/>
      <c r="J54" s="31"/>
      <c r="K54" s="31"/>
    </row>
    <row r="55" spans="2:11" s="5" customFormat="1" ht="35.25" customHeight="1" x14ac:dyDescent="0.2">
      <c r="B55" s="11" t="s">
        <v>5</v>
      </c>
      <c r="C55" s="13"/>
      <c r="D55" s="13"/>
      <c r="E55" s="13"/>
      <c r="F55" s="38"/>
      <c r="G55" s="41"/>
      <c r="H55" s="23">
        <v>0</v>
      </c>
      <c r="J55" s="31"/>
      <c r="K55" s="31"/>
    </row>
    <row r="56" spans="2:11" s="5" customFormat="1" ht="35.25" customHeight="1" x14ac:dyDescent="0.2">
      <c r="B56" s="10" t="s">
        <v>9</v>
      </c>
      <c r="C56" s="13"/>
      <c r="D56" s="13"/>
      <c r="E56" s="13"/>
      <c r="F56" s="38"/>
      <c r="G56" s="41"/>
      <c r="H56" s="28"/>
      <c r="J56" s="31"/>
      <c r="K56" s="31"/>
    </row>
    <row r="57" spans="2:11" s="5" customFormat="1" ht="35.25" customHeight="1" x14ac:dyDescent="0.2">
      <c r="B57" s="11" t="s">
        <v>5</v>
      </c>
      <c r="C57" s="13"/>
      <c r="D57" s="13"/>
      <c r="E57" s="13"/>
      <c r="F57" s="38"/>
      <c r="G57" s="41"/>
      <c r="H57" s="23">
        <v>0</v>
      </c>
      <c r="J57" s="31"/>
      <c r="K57" s="31"/>
    </row>
    <row r="58" spans="2:11" s="5" customFormat="1" ht="35.25" customHeight="1" x14ac:dyDescent="0.2">
      <c r="B58" s="10" t="s">
        <v>10</v>
      </c>
      <c r="C58" s="13"/>
      <c r="D58" s="13"/>
      <c r="E58" s="13"/>
      <c r="F58" s="38"/>
      <c r="G58" s="41"/>
      <c r="H58" s="23"/>
      <c r="J58" s="31"/>
      <c r="K58" s="31"/>
    </row>
    <row r="59" spans="2:11" s="5" customFormat="1" ht="35.25" customHeight="1" x14ac:dyDescent="0.2">
      <c r="B59" s="11" t="s">
        <v>5</v>
      </c>
      <c r="C59" s="13"/>
      <c r="D59" s="13"/>
      <c r="E59" s="13"/>
      <c r="F59" s="38"/>
      <c r="G59" s="41"/>
      <c r="H59" s="23">
        <v>0</v>
      </c>
      <c r="J59" s="31"/>
      <c r="K59" s="31"/>
    </row>
    <row r="60" spans="2:11" s="5" customFormat="1" ht="35.25" customHeight="1" x14ac:dyDescent="0.2">
      <c r="B60" s="10" t="s">
        <v>28</v>
      </c>
      <c r="C60" s="13"/>
      <c r="D60" s="13"/>
      <c r="E60" s="13"/>
      <c r="F60" s="38"/>
      <c r="G60" s="41"/>
      <c r="H60" s="28"/>
      <c r="J60" s="31"/>
      <c r="K60" s="31"/>
    </row>
    <row r="61" spans="2:11" s="5" customFormat="1" ht="35.25" customHeight="1" x14ac:dyDescent="0.2">
      <c r="B61" s="11" t="s">
        <v>5</v>
      </c>
      <c r="C61" s="13"/>
      <c r="D61" s="13"/>
      <c r="E61" s="13"/>
      <c r="F61" s="38"/>
      <c r="G61" s="41"/>
      <c r="H61" s="23">
        <v>0</v>
      </c>
      <c r="J61" s="31"/>
      <c r="K61" s="31"/>
    </row>
    <row r="62" spans="2:11" s="5" customFormat="1" ht="35.25" customHeight="1" x14ac:dyDescent="0.2">
      <c r="B62" s="10" t="s">
        <v>32</v>
      </c>
      <c r="C62" s="13"/>
      <c r="D62" s="13"/>
      <c r="E62" s="13"/>
      <c r="F62" s="38"/>
      <c r="G62" s="41"/>
      <c r="H62" s="28"/>
      <c r="J62" s="31"/>
      <c r="K62" s="31"/>
    </row>
    <row r="63" spans="2:11" s="5" customFormat="1" ht="35.25" customHeight="1" x14ac:dyDescent="0.2">
      <c r="B63" s="11" t="s">
        <v>5</v>
      </c>
      <c r="C63" s="13"/>
      <c r="D63" s="13"/>
      <c r="E63" s="13"/>
      <c r="F63" s="38"/>
      <c r="G63" s="41"/>
      <c r="H63" s="23">
        <v>0</v>
      </c>
      <c r="J63" s="31"/>
      <c r="K63" s="31"/>
    </row>
    <row r="64" spans="2:11" s="5" customFormat="1" ht="35.25" customHeight="1" x14ac:dyDescent="0.2">
      <c r="B64" s="12" t="s">
        <v>29</v>
      </c>
      <c r="C64" s="13"/>
      <c r="D64" s="13"/>
      <c r="E64" s="13"/>
      <c r="F64" s="38"/>
      <c r="G64" s="41"/>
      <c r="H64" s="29"/>
      <c r="J64" s="31"/>
      <c r="K64" s="31"/>
    </row>
    <row r="65" spans="1:16" s="5" customFormat="1" ht="35.25" customHeight="1" x14ac:dyDescent="0.2">
      <c r="B65" s="11" t="s">
        <v>163</v>
      </c>
      <c r="C65" s="14"/>
      <c r="D65" s="14" t="s">
        <v>151</v>
      </c>
      <c r="E65" s="14" t="s">
        <v>152</v>
      </c>
      <c r="F65" s="37"/>
      <c r="G65" s="41">
        <v>79831.56</v>
      </c>
      <c r="H65" s="23">
        <v>0.03</v>
      </c>
      <c r="J65" s="31"/>
      <c r="K65" s="31"/>
    </row>
    <row r="66" spans="1:16" s="5" customFormat="1" ht="35.25" customHeight="1" x14ac:dyDescent="0.2">
      <c r="B66" s="11" t="s">
        <v>164</v>
      </c>
      <c r="C66" s="14"/>
      <c r="D66" s="14" t="s">
        <v>165</v>
      </c>
      <c r="E66" s="14" t="s">
        <v>158</v>
      </c>
      <c r="F66" s="37"/>
      <c r="G66" s="41">
        <v>358105.74</v>
      </c>
      <c r="H66" s="23">
        <v>0.12</v>
      </c>
      <c r="J66" s="31"/>
      <c r="K66" s="31"/>
    </row>
    <row r="67" spans="1:16" s="5" customFormat="1" ht="35.25" customHeight="1" x14ac:dyDescent="0.2">
      <c r="B67" s="11" t="s">
        <v>5</v>
      </c>
      <c r="C67" s="13"/>
      <c r="D67" s="13"/>
      <c r="E67" s="13"/>
      <c r="F67" s="38"/>
      <c r="G67" s="41">
        <v>437937.3</v>
      </c>
      <c r="H67" s="23">
        <v>0.14900272873400069</v>
      </c>
      <c r="J67" s="31"/>
      <c r="K67" s="31"/>
    </row>
    <row r="68" spans="1:16" s="5" customFormat="1" ht="35.25" customHeight="1" x14ac:dyDescent="0.2">
      <c r="B68" s="12" t="s">
        <v>30</v>
      </c>
      <c r="C68" s="13"/>
      <c r="D68" s="13"/>
      <c r="E68" s="13"/>
      <c r="F68" s="38"/>
      <c r="G68" s="41"/>
      <c r="H68" s="28"/>
      <c r="J68" s="31"/>
      <c r="K68" s="31"/>
    </row>
    <row r="69" spans="1:16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41"/>
      <c r="H69" s="23">
        <v>0</v>
      </c>
      <c r="I69" s="5"/>
      <c r="J69" s="31"/>
      <c r="K69" s="31"/>
      <c r="L69" s="5"/>
      <c r="M69" s="5"/>
      <c r="N69" s="5"/>
      <c r="O69" s="5"/>
      <c r="P69" s="5"/>
    </row>
    <row r="70" spans="1:16" ht="35.25" customHeight="1" x14ac:dyDescent="0.2">
      <c r="A70" s="5"/>
      <c r="B70" s="10" t="s">
        <v>11</v>
      </c>
      <c r="C70" s="13"/>
      <c r="D70" s="13"/>
      <c r="E70" s="13"/>
      <c r="F70" s="38"/>
      <c r="G70" s="41"/>
      <c r="H70" s="28"/>
      <c r="I70" s="5"/>
      <c r="J70" s="31"/>
      <c r="K70" s="31"/>
      <c r="L70" s="5"/>
      <c r="M70" s="5"/>
      <c r="N70" s="5"/>
      <c r="O70" s="5"/>
      <c r="P70" s="5"/>
    </row>
    <row r="71" spans="1:16" ht="35.25" customHeight="1" x14ac:dyDescent="0.2">
      <c r="A71" s="5"/>
      <c r="B71" s="11" t="s">
        <v>5</v>
      </c>
      <c r="C71" s="13"/>
      <c r="D71" s="13"/>
      <c r="E71" s="13"/>
      <c r="F71" s="38"/>
      <c r="G71" s="41"/>
      <c r="H71" s="23">
        <v>0</v>
      </c>
      <c r="I71" s="5"/>
      <c r="J71" s="31"/>
      <c r="K71" s="31"/>
      <c r="L71" s="5"/>
      <c r="M71" s="5"/>
      <c r="N71" s="5"/>
      <c r="O71" s="5"/>
      <c r="P71" s="5"/>
    </row>
    <row r="72" spans="1:16" ht="35.25" customHeight="1" x14ac:dyDescent="0.2">
      <c r="A72" s="5"/>
      <c r="B72" s="10" t="s">
        <v>25</v>
      </c>
      <c r="C72" s="13"/>
      <c r="D72" s="13"/>
      <c r="E72" s="13"/>
      <c r="F72" s="38"/>
      <c r="G72" s="41"/>
      <c r="H72" s="28"/>
      <c r="I72" s="5"/>
      <c r="J72" s="31"/>
      <c r="K72" s="31"/>
      <c r="L72" s="5"/>
      <c r="M72" s="5"/>
      <c r="N72" s="5"/>
      <c r="O72" s="5"/>
      <c r="P72" s="5"/>
    </row>
    <row r="73" spans="1:16" ht="35.25" customHeight="1" x14ac:dyDescent="0.2">
      <c r="A73" s="5"/>
      <c r="B73" s="11" t="s">
        <v>166</v>
      </c>
      <c r="C73" s="14"/>
      <c r="D73" s="14" t="s">
        <v>167</v>
      </c>
      <c r="E73" s="14" t="s">
        <v>168</v>
      </c>
      <c r="F73" s="37"/>
      <c r="G73" s="41">
        <v>509086.47</v>
      </c>
      <c r="H73" s="23">
        <v>0.17</v>
      </c>
      <c r="I73" s="5"/>
      <c r="J73" s="31"/>
      <c r="K73" s="31"/>
      <c r="L73" s="5"/>
      <c r="M73" s="5"/>
      <c r="N73" s="5"/>
      <c r="O73" s="5"/>
      <c r="P73" s="5"/>
    </row>
    <row r="74" spans="1:16" ht="35.25" customHeight="1" x14ac:dyDescent="0.2">
      <c r="A74" s="5"/>
      <c r="B74" s="11" t="s">
        <v>5</v>
      </c>
      <c r="C74" s="13"/>
      <c r="D74" s="13"/>
      <c r="E74" s="13"/>
      <c r="F74" s="38"/>
      <c r="G74" s="41">
        <v>509086.47</v>
      </c>
      <c r="H74" s="23">
        <v>0.17321035041217081</v>
      </c>
      <c r="I74" s="5"/>
      <c r="J74" s="31"/>
      <c r="K74" s="31"/>
      <c r="L74" s="5"/>
      <c r="M74" s="5"/>
      <c r="N74" s="5"/>
      <c r="O74" s="5"/>
      <c r="P74" s="5"/>
    </row>
    <row r="75" spans="1:16" ht="35.25" customHeight="1" x14ac:dyDescent="0.2">
      <c r="A75" s="5"/>
      <c r="B75" s="10" t="s">
        <v>17</v>
      </c>
      <c r="C75" s="13"/>
      <c r="D75" s="13"/>
      <c r="E75" s="13"/>
      <c r="F75" s="38"/>
      <c r="G75" s="41"/>
      <c r="H75" s="28"/>
      <c r="I75" s="5"/>
      <c r="J75" s="31"/>
      <c r="K75" s="31"/>
      <c r="L75" s="5"/>
      <c r="M75" s="5"/>
      <c r="N75" s="5"/>
      <c r="O75" s="5"/>
      <c r="P75" s="5"/>
    </row>
    <row r="76" spans="1:16" ht="35.25" customHeight="1" x14ac:dyDescent="0.2">
      <c r="A76" s="5"/>
      <c r="B76" s="11" t="s">
        <v>53</v>
      </c>
      <c r="C76" s="14"/>
      <c r="D76" s="14" t="s">
        <v>49</v>
      </c>
      <c r="E76" s="14" t="s">
        <v>50</v>
      </c>
      <c r="F76" s="37"/>
      <c r="G76" s="41">
        <v>49.99</v>
      </c>
      <c r="H76" s="23">
        <v>0</v>
      </c>
      <c r="I76" s="5"/>
      <c r="J76" s="31"/>
      <c r="K76" s="31"/>
      <c r="L76" s="5"/>
      <c r="M76" s="5"/>
      <c r="N76" s="5"/>
      <c r="O76" s="5"/>
      <c r="P76" s="5"/>
    </row>
    <row r="77" spans="1:16" ht="35.25" customHeight="1" x14ac:dyDescent="0.2">
      <c r="A77" s="5"/>
      <c r="B77" s="11" t="s">
        <v>5</v>
      </c>
      <c r="C77" s="13"/>
      <c r="D77" s="13"/>
      <c r="E77" s="13"/>
      <c r="F77" s="38"/>
      <c r="G77" s="41">
        <v>49.99</v>
      </c>
      <c r="H77" s="23">
        <v>1.7008476805726975E-5</v>
      </c>
      <c r="I77" s="5"/>
      <c r="J77" s="31"/>
      <c r="K77" s="31"/>
      <c r="L77" s="5"/>
      <c r="M77" s="5"/>
      <c r="N77" s="5"/>
      <c r="O77" s="5"/>
      <c r="P77" s="5"/>
    </row>
    <row r="78" spans="1:16" ht="35.25" customHeight="1" x14ac:dyDescent="0.2">
      <c r="A78" s="5"/>
      <c r="B78" s="10" t="s">
        <v>18</v>
      </c>
      <c r="C78" s="13"/>
      <c r="D78" s="13"/>
      <c r="E78" s="13"/>
      <c r="F78" s="38"/>
      <c r="G78" s="41"/>
      <c r="H78" s="28"/>
      <c r="I78" s="5"/>
      <c r="J78" s="31"/>
      <c r="K78" s="31"/>
      <c r="L78" s="5"/>
      <c r="M78" s="5"/>
      <c r="N78" s="5"/>
      <c r="O78" s="5"/>
      <c r="P78" s="5"/>
    </row>
    <row r="79" spans="1:16" ht="35.25" customHeight="1" x14ac:dyDescent="0.2">
      <c r="A79" s="5"/>
      <c r="B79" s="11" t="s">
        <v>53</v>
      </c>
      <c r="C79" s="14"/>
      <c r="D79" s="14" t="s">
        <v>49</v>
      </c>
      <c r="E79" s="14" t="s">
        <v>50</v>
      </c>
      <c r="F79" s="37"/>
      <c r="G79" s="41">
        <v>142.5</v>
      </c>
      <c r="H79" s="23">
        <v>0</v>
      </c>
      <c r="I79" s="5"/>
      <c r="J79" s="31"/>
      <c r="K79" s="31"/>
      <c r="L79" s="5"/>
      <c r="M79" s="5"/>
      <c r="N79" s="5"/>
      <c r="O79" s="5"/>
      <c r="P79" s="5"/>
    </row>
    <row r="80" spans="1:16" ht="35.25" customHeight="1" x14ac:dyDescent="0.2">
      <c r="A80" s="5"/>
      <c r="B80" s="11" t="s">
        <v>5</v>
      </c>
      <c r="C80" s="13"/>
      <c r="D80" s="13"/>
      <c r="E80" s="13"/>
      <c r="F80" s="38"/>
      <c r="G80" s="41">
        <v>142.5</v>
      </c>
      <c r="H80" s="23">
        <v>4.8483855667455364E-5</v>
      </c>
      <c r="I80" s="5"/>
      <c r="J80" s="31"/>
      <c r="K80" s="31"/>
      <c r="L80" s="5"/>
      <c r="M80" s="5"/>
      <c r="N80" s="5"/>
      <c r="O80" s="5"/>
      <c r="P80" s="5"/>
    </row>
    <row r="81" spans="1:16" ht="35.25" customHeight="1" x14ac:dyDescent="0.2">
      <c r="A81" s="5"/>
      <c r="B81" s="10" t="s">
        <v>26</v>
      </c>
      <c r="C81" s="13"/>
      <c r="D81" s="13"/>
      <c r="E81" s="13"/>
      <c r="F81" s="38"/>
      <c r="G81" s="41"/>
      <c r="H81" s="28"/>
      <c r="I81" s="5"/>
      <c r="J81" s="31"/>
      <c r="K81" s="31"/>
      <c r="L81" s="5"/>
      <c r="M81" s="5"/>
      <c r="N81" s="5"/>
      <c r="O81" s="5"/>
      <c r="P81" s="5"/>
    </row>
    <row r="82" spans="1:16" ht="35.25" customHeight="1" x14ac:dyDescent="0.2">
      <c r="A82" s="5"/>
      <c r="B82" s="11" t="s">
        <v>5</v>
      </c>
      <c r="C82" s="13"/>
      <c r="D82" s="13"/>
      <c r="E82" s="13"/>
      <c r="F82" s="38"/>
      <c r="G82" s="41"/>
      <c r="H82" s="23">
        <v>0</v>
      </c>
      <c r="I82" s="5"/>
      <c r="J82" s="31"/>
      <c r="K82" s="31"/>
      <c r="L82" s="5"/>
      <c r="M82" s="5"/>
      <c r="N82" s="5"/>
      <c r="O82" s="5"/>
      <c r="P82" s="5"/>
    </row>
    <row r="83" spans="1:16" ht="35.25" customHeight="1" x14ac:dyDescent="0.2">
      <c r="A83" s="5"/>
      <c r="B83" s="10" t="s">
        <v>22</v>
      </c>
      <c r="C83" s="13"/>
      <c r="D83" s="13"/>
      <c r="E83" s="13"/>
      <c r="F83" s="38"/>
      <c r="G83" s="41"/>
      <c r="H83" s="28"/>
      <c r="I83" s="5"/>
      <c r="J83" s="31"/>
      <c r="K83" s="31"/>
      <c r="L83" s="5"/>
      <c r="M83" s="5"/>
      <c r="N83" s="5"/>
      <c r="O83" s="5"/>
      <c r="P83" s="5"/>
    </row>
    <row r="84" spans="1:16" ht="35.25" customHeight="1" x14ac:dyDescent="0.2">
      <c r="A84" s="5"/>
      <c r="B84" s="11" t="s">
        <v>5</v>
      </c>
      <c r="C84" s="13"/>
      <c r="D84" s="13"/>
      <c r="E84" s="13"/>
      <c r="F84" s="38"/>
      <c r="G84" s="41"/>
      <c r="H84" s="23">
        <v>0</v>
      </c>
      <c r="I84" s="5"/>
      <c r="J84" s="31"/>
      <c r="K84" s="31"/>
      <c r="L84" s="5"/>
      <c r="M84" s="5"/>
      <c r="N84" s="5"/>
      <c r="O84" s="5"/>
      <c r="P84" s="5"/>
    </row>
    <row r="85" spans="1:16" ht="35.25" customHeight="1" x14ac:dyDescent="0.2">
      <c r="A85" s="5"/>
      <c r="B85" s="10" t="s">
        <v>19</v>
      </c>
      <c r="C85" s="13"/>
      <c r="D85" s="13"/>
      <c r="E85" s="13"/>
      <c r="F85" s="38"/>
      <c r="G85" s="41"/>
      <c r="H85" s="28"/>
      <c r="I85" s="5"/>
      <c r="J85" s="31"/>
      <c r="K85" s="31"/>
      <c r="L85" s="5"/>
      <c r="M85" s="5"/>
      <c r="N85" s="5"/>
      <c r="O85" s="5"/>
      <c r="P85" s="5"/>
    </row>
    <row r="86" spans="1:16" ht="35.25" customHeight="1" x14ac:dyDescent="0.2">
      <c r="A86" s="5"/>
      <c r="B86" s="11" t="s">
        <v>5</v>
      </c>
      <c r="C86" s="13"/>
      <c r="D86" s="13"/>
      <c r="E86" s="13"/>
      <c r="F86" s="38"/>
      <c r="G86" s="41"/>
      <c r="H86" s="23">
        <v>0</v>
      </c>
      <c r="I86" s="5"/>
      <c r="J86" s="31"/>
      <c r="K86" s="31"/>
      <c r="L86" s="5"/>
      <c r="M86" s="5"/>
      <c r="N86" s="5"/>
      <c r="O86" s="5"/>
      <c r="P86" s="5"/>
    </row>
    <row r="87" spans="1:16" ht="35.25" customHeight="1" x14ac:dyDescent="0.2">
      <c r="A87" s="5"/>
      <c r="B87" s="10" t="s">
        <v>31</v>
      </c>
      <c r="C87" s="13"/>
      <c r="D87" s="13"/>
      <c r="E87" s="13"/>
      <c r="F87" s="38"/>
      <c r="G87" s="41"/>
      <c r="H87" s="28"/>
      <c r="I87" s="5"/>
      <c r="J87" s="31"/>
      <c r="K87" s="31"/>
      <c r="L87" s="5"/>
      <c r="M87" s="5"/>
      <c r="N87" s="5"/>
      <c r="O87" s="5"/>
      <c r="P87" s="5"/>
    </row>
    <row r="88" spans="1:16" ht="35.25" customHeight="1" x14ac:dyDescent="0.2">
      <c r="A88" s="5"/>
      <c r="B88" s="11" t="s">
        <v>169</v>
      </c>
      <c r="C88" s="14"/>
      <c r="D88" s="14" t="s">
        <v>115</v>
      </c>
      <c r="E88" s="14" t="s">
        <v>116</v>
      </c>
      <c r="F88" s="37"/>
      <c r="G88" s="41">
        <v>15893424</v>
      </c>
      <c r="H88" s="23">
        <v>5.41</v>
      </c>
      <c r="I88" s="5"/>
      <c r="J88" s="31"/>
      <c r="K88" s="31"/>
      <c r="L88" s="5"/>
      <c r="M88" s="5"/>
      <c r="N88" s="5"/>
      <c r="O88" s="5"/>
      <c r="P88" s="5"/>
    </row>
    <row r="89" spans="1:16" ht="35.25" customHeight="1" x14ac:dyDescent="0.2">
      <c r="A89" s="5"/>
      <c r="B89" s="11" t="s">
        <v>5</v>
      </c>
      <c r="C89" s="13"/>
      <c r="D89" s="13"/>
      <c r="E89" s="13"/>
      <c r="F89" s="38"/>
      <c r="G89" s="41">
        <v>15893424</v>
      </c>
      <c r="H89" s="23">
        <v>5.4075401773871645</v>
      </c>
      <c r="I89" s="5"/>
      <c r="J89" s="31"/>
      <c r="K89" s="31"/>
      <c r="L89" s="5"/>
      <c r="M89" s="5"/>
      <c r="N89" s="5"/>
      <c r="O89" s="5"/>
      <c r="P89" s="5"/>
    </row>
    <row r="90" spans="1:16" ht="35.25" customHeight="1" x14ac:dyDescent="0.2">
      <c r="A90" s="5"/>
      <c r="B90" s="10" t="s">
        <v>20</v>
      </c>
      <c r="C90" s="13"/>
      <c r="D90" s="13"/>
      <c r="E90" s="13"/>
      <c r="F90" s="38"/>
      <c r="G90" s="41"/>
      <c r="H90" s="28"/>
      <c r="I90" s="5"/>
      <c r="J90" s="31"/>
      <c r="K90" s="31"/>
      <c r="L90" s="5"/>
      <c r="M90" s="5"/>
      <c r="N90" s="5"/>
      <c r="O90" s="5"/>
      <c r="P90" s="5"/>
    </row>
    <row r="91" spans="1:16" ht="35.25" customHeight="1" x14ac:dyDescent="0.2">
      <c r="A91" s="5"/>
      <c r="B91" s="11" t="s">
        <v>5</v>
      </c>
      <c r="C91" s="13"/>
      <c r="D91" s="13"/>
      <c r="E91" s="13"/>
      <c r="F91" s="38"/>
      <c r="G91" s="41"/>
      <c r="H91" s="23">
        <v>0</v>
      </c>
      <c r="I91" s="5"/>
      <c r="J91" s="31"/>
      <c r="K91" s="31"/>
      <c r="L91" s="5"/>
      <c r="M91" s="5"/>
      <c r="N91" s="5"/>
      <c r="O91" s="5"/>
      <c r="P91" s="5"/>
    </row>
    <row r="92" spans="1:16" ht="35.25" customHeight="1" x14ac:dyDescent="0.2">
      <c r="A92" s="5"/>
      <c r="B92" s="10" t="s">
        <v>34</v>
      </c>
      <c r="C92" s="13"/>
      <c r="D92" s="13"/>
      <c r="E92" s="13"/>
      <c r="F92" s="38"/>
      <c r="G92" s="41"/>
      <c r="H92" s="28"/>
      <c r="I92" s="5"/>
      <c r="J92" s="31"/>
      <c r="K92" s="31"/>
      <c r="L92" s="5"/>
      <c r="M92" s="5"/>
      <c r="N92" s="5"/>
      <c r="O92" s="5"/>
      <c r="P92" s="5"/>
    </row>
    <row r="93" spans="1:16" ht="35.25" customHeight="1" x14ac:dyDescent="0.2">
      <c r="A93" s="5"/>
      <c r="B93" s="11" t="s">
        <v>5</v>
      </c>
      <c r="C93" s="13"/>
      <c r="D93" s="13"/>
      <c r="E93" s="13"/>
      <c r="F93" s="38"/>
      <c r="G93" s="41"/>
      <c r="H93" s="23">
        <v>0</v>
      </c>
      <c r="I93" s="5"/>
      <c r="J93" s="31"/>
      <c r="K93" s="31"/>
      <c r="L93" s="5"/>
      <c r="M93" s="5"/>
      <c r="N93" s="5"/>
      <c r="O93" s="5"/>
      <c r="P93" s="5"/>
    </row>
    <row r="94" spans="1:16" ht="35.25" customHeight="1" x14ac:dyDescent="0.2">
      <c r="A94" s="7"/>
      <c r="B94" s="10" t="s">
        <v>23</v>
      </c>
      <c r="C94" s="15"/>
      <c r="D94" s="15"/>
      <c r="E94" s="15"/>
      <c r="F94" s="39"/>
      <c r="G94" s="42">
        <v>293802263.45999998</v>
      </c>
      <c r="H94" s="24">
        <v>100</v>
      </c>
      <c r="I94" s="7"/>
      <c r="J94" s="33">
        <v>293912268.39999998</v>
      </c>
      <c r="K94" s="17">
        <f>ROUND(G94,2)-ROUND(J94,2)</f>
        <v>-110004.93999999762</v>
      </c>
      <c r="L94" s="7"/>
      <c r="M94" s="7"/>
      <c r="N94" s="5"/>
      <c r="O94" s="7"/>
      <c r="P94" s="5"/>
    </row>
    <row r="95" spans="1:16" ht="35.25" customHeight="1" x14ac:dyDescent="0.2"/>
    <row r="96" spans="1:16" ht="35.25" customHeight="1" x14ac:dyDescent="0.2"/>
    <row r="97" ht="35.25" customHeight="1" x14ac:dyDescent="0.2"/>
    <row r="98" ht="35.25" customHeight="1" x14ac:dyDescent="0.2"/>
    <row r="99" ht="35.25" customHeight="1" x14ac:dyDescent="0.2"/>
    <row r="100" ht="35.25" customHeight="1" x14ac:dyDescent="0.2"/>
    <row r="101" ht="35.25" customHeight="1" x14ac:dyDescent="0.2"/>
    <row r="102" ht="35.25" customHeight="1" x14ac:dyDescent="0.2"/>
    <row r="103" ht="35.25" customHeight="1" x14ac:dyDescent="0.2"/>
    <row r="104" ht="35.25" customHeight="1" x14ac:dyDescent="0.2"/>
    <row r="105" ht="35.25" customHeight="1" x14ac:dyDescent="0.2"/>
    <row r="106" ht="35.25" customHeight="1" x14ac:dyDescent="0.2"/>
    <row r="107" ht="35.25" customHeight="1" x14ac:dyDescent="0.2"/>
    <row r="108" ht="35.25" customHeight="1" x14ac:dyDescent="0.2"/>
    <row r="109" ht="35.25" customHeight="1" x14ac:dyDescent="0.2"/>
    <row r="110" ht="35.25" customHeight="1" x14ac:dyDescent="0.2"/>
    <row r="111" ht="35.25" customHeight="1" x14ac:dyDescent="0.2"/>
    <row r="112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Мазарюк Сергей Владимирович</cp:lastModifiedBy>
  <cp:lastPrinted>2018-07-12T14:19:43Z</cp:lastPrinted>
  <dcterms:created xsi:type="dcterms:W3CDTF">2013-06-06T06:49:48Z</dcterms:created>
  <dcterms:modified xsi:type="dcterms:W3CDTF">2022-04-26T05:08:27Z</dcterms:modified>
</cp:coreProperties>
</file>