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Бухгалтерия\Никитенко\отчетность бухгалт по 527-П\2025\1 кв. 2025\Новая папка\"/>
    </mc:Choice>
  </mc:AlternateContent>
  <bookViews>
    <workbookView xWindow="0" yWindow="0" windowWidth="11400" windowHeight="5895"/>
  </bookViews>
  <sheets>
    <sheet name="00000002977" sheetId="1" r:id="rId1"/>
  </sheets>
  <calcPr calcId="152511" refMode="R1C1"/>
</workbook>
</file>

<file path=xl/calcChain.xml><?xml version="1.0" encoding="utf-8"?>
<calcChain xmlns="http://schemas.openxmlformats.org/spreadsheetml/2006/main">
  <c r="J9" i="1" l="1"/>
  <c r="I9" i="1"/>
  <c r="I16" i="1"/>
  <c r="F9" i="1"/>
  <c r="E9" i="1"/>
  <c r="E16" i="1"/>
  <c r="F16" i="1"/>
  <c r="H16" i="1"/>
  <c r="J16" i="1"/>
  <c r="D16" i="1"/>
  <c r="C16" i="1"/>
  <c r="C9" i="1"/>
  <c r="G9" i="1" l="1"/>
  <c r="G16" i="1" s="1"/>
</calcChain>
</file>

<file path=xl/comments1.xml><?xml version="1.0" encoding="utf-8"?>
<comments xmlns="http://schemas.openxmlformats.org/spreadsheetml/2006/main">
  <authors>
    <author/>
  </authors>
  <commentList>
    <comment ref="C8" authorId="0" shapeId="0">
      <text>
        <r>
          <rPr>
            <sz val="8"/>
            <rFont val="Arial"/>
          </rPr>
          <t>Единица масштабирования: руб.</t>
        </r>
      </text>
    </comment>
    <comment ref="D8" authorId="0" shapeId="0">
      <text>
        <r>
          <rPr>
            <sz val="8"/>
            <rFont val="Arial"/>
          </rPr>
          <t>Единица масштабирования: руб.</t>
        </r>
      </text>
    </comment>
    <comment ref="E8" authorId="0" shapeId="0">
      <text>
        <r>
          <rPr>
            <sz val="8"/>
            <rFont val="Arial"/>
          </rPr>
          <t>Единица масштабирования: руб.</t>
        </r>
      </text>
    </comment>
    <comment ref="F8" authorId="0" shapeId="0">
      <text>
        <r>
          <rPr>
            <sz val="8"/>
            <rFont val="Arial"/>
          </rPr>
          <t>Единица масштабирования: руб.</t>
        </r>
      </text>
    </comment>
    <comment ref="G8" authorId="0" shapeId="0">
      <text>
        <r>
          <rPr>
            <sz val="8"/>
            <rFont val="Arial"/>
          </rPr>
          <t>Единица масштабирования: руб.</t>
        </r>
      </text>
    </comment>
    <comment ref="H8" authorId="0" shapeId="0">
      <text>
        <r>
          <rPr>
            <sz val="8"/>
            <rFont val="Arial"/>
          </rPr>
          <t>Единица масштабирования: руб.</t>
        </r>
      </text>
    </comment>
    <comment ref="I8" authorId="0" shapeId="0">
      <text>
        <r>
          <rPr>
            <sz val="8"/>
            <rFont val="Arial"/>
          </rPr>
          <t>Единица масштабирования: руб.</t>
        </r>
      </text>
    </comment>
    <comment ref="J8" authorId="0" shapeId="0">
      <text>
        <r>
          <rPr>
            <sz val="8"/>
            <rFont val="Arial"/>
          </rPr>
          <t>Единица масштабирования: руб.</t>
        </r>
      </text>
    </comment>
  </commentList>
</comments>
</file>

<file path=xl/sharedStrings.xml><?xml version="1.0" encoding="utf-8"?>
<sst xmlns="http://schemas.openxmlformats.org/spreadsheetml/2006/main" count="32" uniqueCount="28">
  <si>
    <t>Финансовые активы, в обязательном порядке классифицируемые как оцениваемые по справедливой стоимости через прибыль или убыток</t>
  </si>
  <si>
    <t xml:space="preserve">                     Таблица 6.1</t>
  </si>
  <si>
    <t>№</t>
  </si>
  <si>
    <t>Наименование показателя</t>
  </si>
  <si>
    <t>На 31 марта 2025 г.</t>
  </si>
  <si>
    <t>На 31 декабря 2024 г.</t>
  </si>
  <si>
    <t>итого</t>
  </si>
  <si>
    <t>НПО</t>
  </si>
  <si>
    <t>ОПС</t>
  </si>
  <si>
    <t>ОУД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</si>
  <si>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</si>
  <si>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</si>
  <si>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</si>
  <si>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</si>
  <si>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</si>
  <si>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</si>
  <si>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</si>
  <si>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</si>
  <si>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</si>
  <si>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</si>
  <si>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Ценные бумаги</t>
  </si>
  <si>
    <t>Прочие долевые инструменты</t>
  </si>
  <si>
    <t>Производные финансовые инструменты, от которых ожидается увеличение экономических выгод</t>
  </si>
  <si>
    <t>Встроенные производные инструменты, от которых ожидается увеличение экономических выгод</t>
  </si>
  <si>
    <t>Депозиты в кредитных организациях и банках-нерезидентах, в том числе:</t>
  </si>
  <si>
    <t xml:space="preserve">  -субординированные депозиты</t>
  </si>
  <si>
    <t>Прочее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</si>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</sst>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,"/>
  </numFmts>
  <fonts count="8" x14ac:knownFonts="1">
    <font>
      <sz val="8"/>
      <name val="Arial"/>
    </font>
    <font>
      <sz val="8"/>
      <name val="Arial"/>
      <family val="2"/>
    </font>
    <font>
      <b/>
      <sz val="11"/>
      <name val="Times New Roman"/>
    </font>
    <font>
      <b/>
      <sz val="8"/>
      <name val="Arial"/>
      <family val="2"/>
    </font>
    <font>
      <b/>
      <sz val="10"/>
      <name val="Times New Roman"/>
    </font>
    <font>
      <sz val="10"/>
      <name val="Times New Roman"/>
    </font>
    <font>
      <b/>
      <i/>
      <sz val="9"/>
      <name val="Times New Roman"/>
    </font>
    <font>
      <i/>
      <sz val="9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5FBF7"/>
        <bgColor auto="1"/>
      </patternFill>
    </fill>
    <fill>
      <patternFill patternType="solid">
        <fgColor rgb="FFEAF1DD"/>
        <bgColor auto="1"/>
      </patternFill>
    </fill>
    <fill>
      <patternFill patternType="solid">
        <fgColor rgb="FFE5DFEC"/>
        <bgColor auto="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1" fontId="1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left" vertical="top" wrapText="1"/>
    </xf>
    <xf numFmtId="4" fontId="1" fillId="0" borderId="5" xfId="0" applyNumberFormat="1" applyFont="1" applyBorder="1" applyAlignment="1">
      <alignment horizontal="right" vertical="top" wrapText="1"/>
    </xf>
    <xf numFmtId="0" fontId="4" fillId="4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J16"/>
  <sheetViews>
    <sheetView tabSelected="1" workbookViewId="0">
      <selection activeCell="C16" sqref="C16:J16"/>
    </sheetView>
  </sheetViews>
  <sheetFormatPr defaultColWidth="10.5" defaultRowHeight="11.45" customHeight="1" x14ac:dyDescent="0.2"/>
  <cols>
    <col min="1" max="1" width="7.1640625" style="1" customWidth="1"/>
    <col min="2" max="2" width="58.5" style="1" customWidth="1"/>
    <col min="3" max="10" width="19.83203125" style="1" customWidth="1"/>
  </cols>
  <sheetData>
    <row r="1" spans="1:10" ht="30.95" customHeight="1" x14ac:dyDescent="0.2">
      <c r="A1" s="18" t="s">
        <v>0</v>
      </c>
      <c r="B1" s="18"/>
      <c r="C1" s="18"/>
      <c r="D1" s="18"/>
    </row>
    <row r="2" spans="1:10" ht="15" customHeight="1" x14ac:dyDescent="0.2"/>
    <row r="3" spans="1:10" ht="15" customHeight="1" x14ac:dyDescent="0.2">
      <c r="C3" s="19" t="s">
        <v>1</v>
      </c>
      <c r="D3" s="19"/>
    </row>
    <row r="4" spans="1:10" ht="11.1" customHeight="1" x14ac:dyDescent="0.2"/>
    <row r="6" spans="1:10" s="2" customFormat="1" ht="12.95" customHeight="1" x14ac:dyDescent="0.2">
      <c r="A6" s="20" t="s">
        <v>2</v>
      </c>
      <c r="B6" s="22" t="s">
        <v>3</v>
      </c>
      <c r="C6" s="24" t="s">
        <v>4</v>
      </c>
      <c r="D6" s="24"/>
      <c r="E6" s="24"/>
      <c r="F6" s="24"/>
      <c r="G6" s="17" t="s">
        <v>5</v>
      </c>
      <c r="H6" s="17"/>
      <c r="I6" s="17"/>
      <c r="J6" s="17"/>
    </row>
    <row r="7" spans="1:10" ht="12.95" customHeight="1" x14ac:dyDescent="0.2">
      <c r="A7" s="21"/>
      <c r="B7" s="23"/>
      <c r="C7" s="3" t="s">
        <v>6</v>
      </c>
      <c r="D7" s="4" t="s">
        <v>7</v>
      </c>
      <c r="E7" s="4" t="s">
        <v>8</v>
      </c>
      <c r="F7" s="4" t="s">
        <v>9</v>
      </c>
      <c r="G7" s="5" t="s">
        <v>6</v>
      </c>
      <c r="H7" s="6" t="s">
        <v>7</v>
      </c>
      <c r="I7" s="6" t="s">
        <v>8</v>
      </c>
      <c r="J7" s="6" t="s">
        <v>9</v>
      </c>
    </row>
    <row r="8" spans="1:10" s="2" customFormat="1" ht="12" customHeight="1" x14ac:dyDescent="0.2">
      <c r="A8" s="7" t="s">
        <v>10</v>
      </c>
      <c r="B8" s="8" t="s">
        <v>11</v>
      </c>
      <c r="C8" s="9" t="s">
        <v>12</v>
      </c>
      <c r="D8" s="10" t="s">
        <v>13</v>
      </c>
      <c r="E8" s="10" t="s">
        <v>14</v>
      </c>
      <c r="F8" s="10" t="s">
        <v>15</v>
      </c>
      <c r="G8" s="11" t="s">
        <v>16</v>
      </c>
      <c r="H8" s="12" t="s">
        <v>17</v>
      </c>
      <c r="I8" s="12" t="s">
        <v>18</v>
      </c>
      <c r="J8" s="12" t="s">
        <v>19</v>
      </c>
    </row>
    <row r="9" spans="1:10" s="13" customFormat="1" ht="11.1" customHeight="1" x14ac:dyDescent="0.2">
      <c r="A9" s="14">
        <v>1</v>
      </c>
      <c r="B9" s="15" t="s">
        <v>20</v>
      </c>
      <c r="C9" s="25">
        <f>SUM(D9:F9)</f>
        <v>2906754387.48</v>
      </c>
      <c r="D9" s="25">
        <v>270624019.39999998</v>
      </c>
      <c r="E9" s="25">
        <f>1801313651.63+168912802.8</f>
        <v>1970226454.4300001</v>
      </c>
      <c r="F9" s="25">
        <f>1876853+664027060.65</f>
        <v>665903913.64999998</v>
      </c>
      <c r="G9" s="25">
        <f>SUM(H9:J9)</f>
        <v>1735830838.3099999</v>
      </c>
      <c r="H9" s="25">
        <v>191926466.86000001</v>
      </c>
      <c r="I9" s="25">
        <f>912001615.25+139875663.6</f>
        <v>1051877278.85</v>
      </c>
      <c r="J9" s="25">
        <f>1727173.68+490299918.92</f>
        <v>492027092.60000002</v>
      </c>
    </row>
    <row r="10" spans="1:10" s="13" customFormat="1" ht="11.1" customHeight="1" x14ac:dyDescent="0.2">
      <c r="A10" s="14">
        <v>2</v>
      </c>
      <c r="B10" s="15" t="s">
        <v>21</v>
      </c>
      <c r="C10" s="16"/>
      <c r="D10" s="14"/>
      <c r="E10" s="14"/>
      <c r="F10" s="14"/>
      <c r="G10" s="16"/>
      <c r="H10" s="14"/>
      <c r="I10" s="14"/>
      <c r="J10" s="14"/>
    </row>
    <row r="11" spans="1:10" s="13" customFormat="1" ht="23.1" customHeight="1" x14ac:dyDescent="0.2">
      <c r="A11" s="14">
        <v>3</v>
      </c>
      <c r="B11" s="15" t="s">
        <v>22</v>
      </c>
      <c r="C11" s="16"/>
      <c r="D11" s="14"/>
      <c r="E11" s="14"/>
      <c r="F11" s="14"/>
      <c r="G11" s="16"/>
      <c r="H11" s="14"/>
      <c r="I11" s="14"/>
      <c r="J11" s="14"/>
    </row>
    <row r="12" spans="1:10" s="13" customFormat="1" ht="23.1" customHeight="1" x14ac:dyDescent="0.2">
      <c r="A12" s="14">
        <v>4</v>
      </c>
      <c r="B12" s="15" t="s">
        <v>23</v>
      </c>
      <c r="C12" s="16"/>
      <c r="D12" s="14"/>
      <c r="E12" s="14"/>
      <c r="F12" s="14"/>
      <c r="G12" s="16"/>
      <c r="H12" s="14"/>
      <c r="I12" s="14"/>
      <c r="J12" s="14"/>
    </row>
    <row r="13" spans="1:10" s="13" customFormat="1" ht="23.1" customHeight="1" x14ac:dyDescent="0.2">
      <c r="A13" s="14">
        <v>5</v>
      </c>
      <c r="B13" s="15" t="s">
        <v>24</v>
      </c>
      <c r="C13" s="16"/>
      <c r="D13" s="14"/>
      <c r="E13" s="14"/>
      <c r="F13" s="14"/>
      <c r="G13" s="16"/>
      <c r="H13" s="14"/>
      <c r="I13" s="14"/>
      <c r="J13" s="14"/>
    </row>
    <row r="14" spans="1:10" s="13" customFormat="1" ht="11.1" customHeight="1" x14ac:dyDescent="0.2">
      <c r="A14" s="14">
        <v>6</v>
      </c>
      <c r="B14" s="15" t="s">
        <v>25</v>
      </c>
      <c r="C14" s="16"/>
      <c r="D14" s="14"/>
      <c r="E14" s="14"/>
      <c r="F14" s="14"/>
      <c r="G14" s="16"/>
      <c r="H14" s="14"/>
      <c r="I14" s="14"/>
      <c r="J14" s="14"/>
    </row>
    <row r="15" spans="1:10" s="13" customFormat="1" ht="11.1" customHeight="1" x14ac:dyDescent="0.2">
      <c r="A15" s="14">
        <v>7</v>
      </c>
      <c r="B15" s="15" t="s">
        <v>26</v>
      </c>
      <c r="C15" s="16"/>
      <c r="D15" s="14"/>
      <c r="E15" s="14"/>
      <c r="F15" s="14"/>
      <c r="G15" s="16"/>
      <c r="H15" s="14"/>
      <c r="I15" s="14"/>
      <c r="J15" s="14"/>
    </row>
    <row r="16" spans="1:10" s="13" customFormat="1" ht="11.1" customHeight="1" x14ac:dyDescent="0.2">
      <c r="A16" s="14">
        <v>8</v>
      </c>
      <c r="B16" s="15" t="s">
        <v>27</v>
      </c>
      <c r="C16" s="25">
        <f t="shared" ref="C16" si="0">SUM(D16:F16)</f>
        <v>2906754387.48</v>
      </c>
      <c r="D16" s="25">
        <f>D9</f>
        <v>270624019.39999998</v>
      </c>
      <c r="E16" s="25">
        <f t="shared" ref="E16:J16" si="1">E9</f>
        <v>1970226454.4300001</v>
      </c>
      <c r="F16" s="25">
        <f t="shared" si="1"/>
        <v>665903913.64999998</v>
      </c>
      <c r="G16" s="25">
        <f t="shared" si="1"/>
        <v>1735830838.3099999</v>
      </c>
      <c r="H16" s="25">
        <f t="shared" si="1"/>
        <v>191926466.86000001</v>
      </c>
      <c r="I16" s="25">
        <f t="shared" si="1"/>
        <v>1051877278.85</v>
      </c>
      <c r="J16" s="25">
        <f t="shared" si="1"/>
        <v>492027092.60000002</v>
      </c>
    </row>
  </sheetData>
  <mergeCells count="6">
    <mergeCell ref="G6:J6"/>
    <mergeCell ref="A1:D1"/>
    <mergeCell ref="C3:D3"/>
    <mergeCell ref="A6:A7"/>
    <mergeCell ref="B6:B7"/>
    <mergeCell ref="C6:F6"/>
  </mergeCells>
  <pageMargins left="0.59055118110236227" right="0.31496062992125984" top="0.31496062992125984" bottom="0.31496062992125984" header="0" footer="0"/>
  <pageSetup paperSize="9" scale="77" pageOrder="overThenDown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00000002977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Евгения Савельева</cp:lastModifiedBy>
  <cp:lastPrinted>2025-04-25T06:54:17Z</cp:lastPrinted>
  <dcterms:modified xsi:type="dcterms:W3CDTF">2025-04-30T14:10:20Z</dcterms:modified>
</cp:coreProperties>
</file>