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Новая папка\"/>
    </mc:Choice>
  </mc:AlternateContent>
  <bookViews>
    <workbookView xWindow="0" yWindow="0" windowWidth="11400" windowHeight="5895"/>
  </bookViews>
  <sheets>
    <sheet name="00000003010" sheetId="1" r:id="rId1"/>
  </sheets>
  <calcPr calcId="152511" refMode="R1C1"/>
</workbook>
</file>

<file path=xl/calcChain.xml><?xml version="1.0" encoding="utf-8"?>
<calcChain xmlns="http://schemas.openxmlformats.org/spreadsheetml/2006/main">
  <c r="F41" i="1" l="1"/>
  <c r="N41" i="1"/>
  <c r="K41" i="1"/>
  <c r="K40" i="1"/>
  <c r="C40" i="1"/>
  <c r="C41" i="1" s="1"/>
  <c r="M22" i="1" l="1"/>
  <c r="K22" i="1"/>
  <c r="C22" i="1"/>
  <c r="D9" i="1"/>
  <c r="C9" i="1"/>
  <c r="E22" i="1"/>
  <c r="D22" i="1"/>
  <c r="M16" i="1"/>
  <c r="L16" i="1"/>
  <c r="L14" i="1"/>
  <c r="K16" i="1"/>
  <c r="K14" i="1"/>
  <c r="C16" i="1"/>
  <c r="M33" i="1" l="1"/>
  <c r="L33" i="1"/>
  <c r="K33" i="1"/>
  <c r="C33" i="1"/>
  <c r="C29" i="1"/>
  <c r="L29" i="1"/>
  <c r="C14" i="1"/>
  <c r="M14" i="1" l="1"/>
  <c r="L10" i="1"/>
  <c r="G9" i="1"/>
  <c r="M10" i="1"/>
  <c r="K10" i="1"/>
  <c r="M41" i="1"/>
  <c r="L41" i="1"/>
  <c r="I41" i="1"/>
  <c r="H41" i="1"/>
  <c r="G41" i="1"/>
  <c r="E41" i="1"/>
  <c r="D41" i="1"/>
  <c r="L22" i="1"/>
  <c r="I22" i="1"/>
  <c r="H22" i="1"/>
  <c r="G22" i="1"/>
  <c r="E9" i="1"/>
  <c r="H9" i="1"/>
  <c r="I9" i="1"/>
  <c r="L9" i="1"/>
  <c r="M9" i="1"/>
  <c r="C28" i="1"/>
  <c r="D28" i="1"/>
  <c r="E28" i="1"/>
  <c r="G28" i="1"/>
  <c r="H28" i="1"/>
  <c r="I28" i="1"/>
  <c r="K28" i="1"/>
  <c r="L28" i="1"/>
  <c r="M28" i="1"/>
  <c r="K9" i="1" l="1"/>
</calcChain>
</file>

<file path=xl/comments1.xml><?xml version="1.0" encoding="utf-8"?>
<comments xmlns="http://schemas.openxmlformats.org/spreadsheetml/2006/main">
  <authors>
    <author/>
  </authors>
  <commentList>
    <comment ref="C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D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E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F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G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H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I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J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K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L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M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N8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C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D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E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F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G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H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I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J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K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L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M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  <comment ref="N27" authorId="0" shapeId="0">
      <text>
        <r>
          <rPr>
            <sz val="8"/>
            <rFont val="Arial"/>
            <family val="2"/>
            <charset val="204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<sst xmlns="http://schemas.openxmlformats.org/spreadsheetml/2006/main" count="96" uniqueCount="54">
  <si>
    <t>Прочие размещенные средства и прочая дебиторская
задолженность, оцениваемые по амортизированной стоимости</t>
  </si>
  <si>
    <t>Таблица 11.1</t>
  </si>
  <si>
    <t>№</t>
  </si>
  <si>
    <t>Наименование показателя</t>
  </si>
  <si>
    <t>На 31 марта 2025 г.</t>
  </si>
  <si>
    <t>На 31 декабря 2024 г.</t>
  </si>
  <si>
    <t>Полная балансовая стоимость</t>
  </si>
  <si>
    <t>Оценочный резерв под под ожидаемые кредитные убытки</t>
  </si>
  <si>
    <t>Балансовая стоимость</t>
  </si>
  <si>
    <t>итого</t>
  </si>
  <si>
    <t>НПО</t>
  </si>
  <si>
    <t>ОПС</t>
  </si>
  <si>
    <t>ОУД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</si>
  <si>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</si>
  <si>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</si>
  <si>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</si>
  <si>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</si>
  <si>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</si>
  <si>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</si>
  <si>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</si>
  <si>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</si>
  <si>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</si>
  <si>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</si>
  <si>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</si>
  <si>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</si>
  <si>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</si>
  <si>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</si>
  <si>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</si>
  <si>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</si>
  <si>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</si>
  <si>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</si>
  <si>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</si>
  <si>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</si>
  <si>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</si>
  <si>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</si>
  <si>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</si>
  <si>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</si>
  <si>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</si>
  <si>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</si>
  <si>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Долговые ценные бумаги, кроме долговых ценных бумаг кредитных организаций и банков-нерезидентов, в том числе:</t>
  </si>
  <si>
    <t xml:space="preserve"> -Правительства Российской Федерации</t>
  </si>
  <si>
    <t xml:space="preserve"> -субъектов Российской Федерации и органов местного самоуправления</t>
  </si>
  <si>
    <t xml:space="preserve"> -иностранных государств</t>
  </si>
  <si>
    <t xml:space="preserve"> -некредитных финансовых организаций и лизинговых компаний</t>
  </si>
  <si>
    <t xml:space="preserve"> -нефинансовых организаций</t>
  </si>
  <si>
    <t>Сделки обратного репо, кроме сделок обратного репо с кредитными организациями и банками-нерезидентами</t>
  </si>
  <si>
    <t>Расчеты по конверсионным операциям, производным финансовым инструментам, операциям с ценными бумагами и цифровыми финансовыми активами</t>
  </si>
  <si>
    <t>Дебиторская задолженность по финансовой аренде</t>
  </si>
  <si>
    <t>Расчеты по начисленным доходам по акциям, долям, паям</t>
  </si>
  <si>
    <t>Расчеты с акционерами</t>
  </si>
  <si>
    <t>11.1</t>
  </si>
  <si>
    <t>Расчеты с агентами</t>
  </si>
  <si>
    <t>Прочее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</si>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</sst>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9" x14ac:knownFonts="1">
    <font>
      <sz val="8"/>
      <name val="Arial"/>
    </font>
    <font>
      <sz val="8"/>
      <name val="Arial"/>
      <family val="2"/>
    </font>
    <font>
      <b/>
      <sz val="11"/>
      <name val="Times New Roman"/>
      <family val="1"/>
      <charset val="204"/>
    </font>
    <font>
      <b/>
      <sz val="8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BF7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E5DFEC"/>
        <bgColor auto="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1" fillId="0" borderId="6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4" fontId="1" fillId="5" borderId="6" xfId="0" applyNumberFormat="1" applyFont="1" applyFill="1" applyBorder="1" applyAlignment="1">
      <alignment horizontal="right" vertical="top" wrapText="1"/>
    </xf>
    <xf numFmtId="1" fontId="1" fillId="5" borderId="6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4" fillId="3" borderId="6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5" borderId="6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Z41"/>
  <sheetViews>
    <sheetView tabSelected="1" topLeftCell="C16" workbookViewId="0">
      <selection activeCell="K28" sqref="K28:N41"/>
    </sheetView>
  </sheetViews>
  <sheetFormatPr defaultColWidth="10.5" defaultRowHeight="11.25" x14ac:dyDescent="0.2"/>
  <cols>
    <col min="1" max="1" width="6.5" style="1" customWidth="1"/>
    <col min="2" max="2" width="55.1640625" style="1" customWidth="1"/>
    <col min="3" max="26" width="17.5" style="1" customWidth="1"/>
  </cols>
  <sheetData>
    <row r="1" spans="1:14" ht="14.25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4" ht="14.25" x14ac:dyDescent="0.2">
      <c r="G2" s="30" t="s">
        <v>1</v>
      </c>
      <c r="H2" s="30"/>
    </row>
    <row r="5" spans="1:14" s="2" customFormat="1" ht="12.75" x14ac:dyDescent="0.2">
      <c r="A5" s="21" t="s">
        <v>2</v>
      </c>
      <c r="B5" s="23" t="s">
        <v>3</v>
      </c>
      <c r="C5" s="31" t="s">
        <v>4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ht="12.75" x14ac:dyDescent="0.2">
      <c r="A6" s="22"/>
      <c r="B6" s="24"/>
      <c r="C6" s="27" t="s">
        <v>6</v>
      </c>
      <c r="D6" s="27"/>
      <c r="E6" s="27"/>
      <c r="F6" s="27"/>
      <c r="G6" s="27" t="s">
        <v>7</v>
      </c>
      <c r="H6" s="27"/>
      <c r="I6" s="27"/>
      <c r="J6" s="27"/>
      <c r="K6" s="27" t="s">
        <v>8</v>
      </c>
      <c r="L6" s="27"/>
      <c r="M6" s="27"/>
      <c r="N6" s="27"/>
    </row>
    <row r="7" spans="1:14" ht="12.75" x14ac:dyDescent="0.2">
      <c r="A7" s="22"/>
      <c r="B7" s="25"/>
      <c r="C7" s="3" t="s">
        <v>9</v>
      </c>
      <c r="D7" s="5" t="s">
        <v>10</v>
      </c>
      <c r="E7" s="5" t="s">
        <v>11</v>
      </c>
      <c r="F7" s="5" t="s">
        <v>12</v>
      </c>
      <c r="G7" s="3" t="s">
        <v>9</v>
      </c>
      <c r="H7" s="5" t="s">
        <v>10</v>
      </c>
      <c r="I7" s="5" t="s">
        <v>11</v>
      </c>
      <c r="J7" s="5" t="s">
        <v>12</v>
      </c>
      <c r="K7" s="3" t="s">
        <v>9</v>
      </c>
      <c r="L7" s="5" t="s">
        <v>10</v>
      </c>
      <c r="M7" s="5" t="s">
        <v>11</v>
      </c>
      <c r="N7" s="5" t="s">
        <v>12</v>
      </c>
    </row>
    <row r="8" spans="1:14" s="2" customFormat="1" ht="12" x14ac:dyDescent="0.2">
      <c r="A8" s="7" t="s">
        <v>13</v>
      </c>
      <c r="B8" s="8" t="s">
        <v>14</v>
      </c>
      <c r="C8" s="9" t="s">
        <v>15</v>
      </c>
      <c r="D8" s="10" t="s">
        <v>16</v>
      </c>
      <c r="E8" s="10" t="s">
        <v>17</v>
      </c>
      <c r="F8" s="10" t="s">
        <v>18</v>
      </c>
      <c r="G8" s="9" t="s">
        <v>19</v>
      </c>
      <c r="H8" s="10" t="s">
        <v>20</v>
      </c>
      <c r="I8" s="10" t="s">
        <v>21</v>
      </c>
      <c r="J8" s="10" t="s">
        <v>22</v>
      </c>
      <c r="K8" s="11" t="s">
        <v>23</v>
      </c>
      <c r="L8" s="10" t="s">
        <v>24</v>
      </c>
      <c r="M8" s="10" t="s">
        <v>25</v>
      </c>
      <c r="N8" s="10" t="s">
        <v>26</v>
      </c>
    </row>
    <row r="9" spans="1:14" s="14" customFormat="1" ht="33.75" x14ac:dyDescent="0.2">
      <c r="A9" s="15">
        <v>1</v>
      </c>
      <c r="B9" s="16" t="s">
        <v>39</v>
      </c>
      <c r="C9" s="32">
        <f>SUM(C10:C14)</f>
        <v>10491696286.129999</v>
      </c>
      <c r="D9" s="32">
        <f>SUM(D10:D14)</f>
        <v>658213094.88</v>
      </c>
      <c r="E9" s="32">
        <f t="shared" ref="E9:M9" si="0">SUM(E10:E14)</f>
        <v>9833483191.25</v>
      </c>
      <c r="F9" s="17"/>
      <c r="G9" s="32">
        <f>SUM(G10:G14)</f>
        <v>-678648.92</v>
      </c>
      <c r="H9" s="32">
        <f t="shared" si="0"/>
        <v>-43263.49</v>
      </c>
      <c r="I9" s="32">
        <f t="shared" si="0"/>
        <v>-635385.43000000005</v>
      </c>
      <c r="J9" s="17"/>
      <c r="K9" s="32">
        <f t="shared" si="0"/>
        <v>10491017637.210001</v>
      </c>
      <c r="L9" s="32">
        <f t="shared" si="0"/>
        <v>658169831.3900001</v>
      </c>
      <c r="M9" s="32">
        <f t="shared" si="0"/>
        <v>9832847805.8200016</v>
      </c>
      <c r="N9" s="17"/>
    </row>
    <row r="10" spans="1:14" s="14" customFormat="1" x14ac:dyDescent="0.2">
      <c r="A10" s="15">
        <v>2</v>
      </c>
      <c r="B10" s="16" t="s">
        <v>40</v>
      </c>
      <c r="C10" s="33">
        <v>10337266684.82</v>
      </c>
      <c r="D10" s="33">
        <v>628301217.87</v>
      </c>
      <c r="E10" s="33">
        <v>9708965466.9500008</v>
      </c>
      <c r="F10" s="15"/>
      <c r="G10" s="33">
        <v>-665586.29</v>
      </c>
      <c r="H10" s="33">
        <v>-40831.040000000001</v>
      </c>
      <c r="I10" s="33">
        <v>-624755.25</v>
      </c>
      <c r="J10" s="20"/>
      <c r="K10" s="33">
        <f>SUM(L10:N10)</f>
        <v>10336601098.530001</v>
      </c>
      <c r="L10" s="33">
        <f>D10+H10</f>
        <v>628260386.83000004</v>
      </c>
      <c r="M10" s="33">
        <f>E10+I10</f>
        <v>9708340711.7000008</v>
      </c>
      <c r="N10" s="20"/>
    </row>
    <row r="11" spans="1:14" s="14" customFormat="1" ht="22.5" x14ac:dyDescent="0.2">
      <c r="A11" s="15">
        <v>3</v>
      </c>
      <c r="B11" s="16" t="s">
        <v>41</v>
      </c>
      <c r="C11" s="15"/>
      <c r="D11" s="15"/>
      <c r="E11" s="15"/>
      <c r="F11" s="15"/>
      <c r="G11" s="20"/>
      <c r="H11" s="20"/>
      <c r="I11" s="20"/>
      <c r="J11" s="20"/>
      <c r="K11" s="20"/>
      <c r="L11" s="20"/>
      <c r="M11" s="20"/>
      <c r="N11" s="20"/>
    </row>
    <row r="12" spans="1:14" s="14" customFormat="1" x14ac:dyDescent="0.2">
      <c r="A12" s="15">
        <v>4</v>
      </c>
      <c r="B12" s="16" t="s">
        <v>42</v>
      </c>
      <c r="C12" s="15"/>
      <c r="D12" s="15"/>
      <c r="E12" s="15"/>
      <c r="F12" s="15"/>
      <c r="G12" s="20"/>
      <c r="H12" s="20"/>
      <c r="I12" s="20"/>
      <c r="J12" s="20"/>
      <c r="K12" s="20"/>
      <c r="L12" s="20"/>
      <c r="M12" s="20"/>
      <c r="N12" s="20"/>
    </row>
    <row r="13" spans="1:14" s="14" customFormat="1" ht="22.5" x14ac:dyDescent="0.2">
      <c r="A13" s="15">
        <v>5</v>
      </c>
      <c r="B13" s="16" t="s">
        <v>43</v>
      </c>
      <c r="C13" s="15"/>
      <c r="D13" s="15"/>
      <c r="E13" s="15"/>
      <c r="F13" s="15"/>
      <c r="G13" s="20"/>
      <c r="H13" s="20"/>
      <c r="I13" s="20"/>
      <c r="J13" s="20"/>
      <c r="K13" s="20"/>
      <c r="L13" s="20"/>
      <c r="M13" s="20"/>
      <c r="N13" s="20"/>
    </row>
    <row r="14" spans="1:14" s="14" customFormat="1" x14ac:dyDescent="0.2">
      <c r="A14" s="15">
        <v>6</v>
      </c>
      <c r="B14" s="16" t="s">
        <v>44</v>
      </c>
      <c r="C14" s="33">
        <f>SUM(D14:F14)</f>
        <v>154429601.31</v>
      </c>
      <c r="D14" s="33">
        <v>29911877.010000002</v>
      </c>
      <c r="E14" s="33">
        <v>124517724.3</v>
      </c>
      <c r="F14" s="17"/>
      <c r="G14" s="33">
        <v>-13062.63</v>
      </c>
      <c r="H14" s="33">
        <v>-2432.4499999999998</v>
      </c>
      <c r="I14" s="33">
        <v>-10630.18</v>
      </c>
      <c r="J14" s="20"/>
      <c r="K14" s="33">
        <f>SUM(L14:N14)</f>
        <v>154416538.68000001</v>
      </c>
      <c r="L14" s="33">
        <f>D14+H14</f>
        <v>29909444.560000002</v>
      </c>
      <c r="M14" s="33">
        <f>E14+I14</f>
        <v>124507094.11999999</v>
      </c>
      <c r="N14" s="20"/>
    </row>
    <row r="15" spans="1:14" s="14" customFormat="1" ht="22.5" x14ac:dyDescent="0.2">
      <c r="A15" s="15">
        <v>7</v>
      </c>
      <c r="B15" s="16" t="s">
        <v>45</v>
      </c>
      <c r="C15" s="19"/>
      <c r="D15" s="19"/>
      <c r="E15" s="19"/>
      <c r="F15" s="20"/>
      <c r="G15" s="19"/>
      <c r="H15" s="19"/>
      <c r="I15" s="19"/>
      <c r="J15" s="20"/>
      <c r="K15" s="19"/>
      <c r="L15" s="19"/>
      <c r="M15" s="19"/>
      <c r="N15" s="20"/>
    </row>
    <row r="16" spans="1:14" s="14" customFormat="1" ht="33.75" x14ac:dyDescent="0.2">
      <c r="A16" s="15">
        <v>8</v>
      </c>
      <c r="B16" s="16" t="s">
        <v>46</v>
      </c>
      <c r="C16" s="33">
        <f t="shared" ref="C16" si="1">SUM(D16:F16)</f>
        <v>66461.95</v>
      </c>
      <c r="D16" s="32">
        <v>19474.55</v>
      </c>
      <c r="E16" s="32">
        <v>46987.4</v>
      </c>
      <c r="F16" s="15"/>
      <c r="G16" s="15"/>
      <c r="H16" s="15"/>
      <c r="I16" s="15"/>
      <c r="J16" s="15"/>
      <c r="K16" s="33">
        <f t="shared" ref="K16" si="2">SUM(L16:N16)</f>
        <v>66461.95</v>
      </c>
      <c r="L16" s="33">
        <f t="shared" ref="L16" si="3">D16+H16</f>
        <v>19474.55</v>
      </c>
      <c r="M16" s="33">
        <f t="shared" ref="M16" si="4">E16+I16</f>
        <v>46987.4</v>
      </c>
      <c r="N16" s="15"/>
    </row>
    <row r="17" spans="1:14" s="14" customFormat="1" x14ac:dyDescent="0.2">
      <c r="A17" s="15">
        <v>9</v>
      </c>
      <c r="B17" s="16" t="s">
        <v>47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s="14" customFormat="1" x14ac:dyDescent="0.2">
      <c r="A18" s="15">
        <v>10</v>
      </c>
      <c r="B18" s="16" t="s">
        <v>48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s="14" customFormat="1" x14ac:dyDescent="0.2">
      <c r="A19" s="15">
        <v>11</v>
      </c>
      <c r="B19" s="16" t="s">
        <v>49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s="14" customFormat="1" x14ac:dyDescent="0.2">
      <c r="A20" s="18" t="s">
        <v>50</v>
      </c>
      <c r="B20" s="16" t="s">
        <v>51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s="14" customFormat="1" x14ac:dyDescent="0.2">
      <c r="A21" s="15">
        <v>12</v>
      </c>
      <c r="B21" s="16" t="s">
        <v>52</v>
      </c>
      <c r="C21" s="17"/>
      <c r="D21" s="15"/>
      <c r="E21" s="17"/>
      <c r="F21" s="15"/>
      <c r="G21" s="15"/>
      <c r="H21" s="15"/>
      <c r="I21" s="15"/>
      <c r="J21" s="15"/>
      <c r="K21" s="17"/>
      <c r="L21" s="15"/>
      <c r="M21" s="17"/>
      <c r="N21" s="15"/>
    </row>
    <row r="22" spans="1:14" s="14" customFormat="1" x14ac:dyDescent="0.2">
      <c r="A22" s="15">
        <v>13</v>
      </c>
      <c r="B22" s="16" t="s">
        <v>53</v>
      </c>
      <c r="C22" s="32">
        <f>SUM(C10:C21)</f>
        <v>10491762748.08</v>
      </c>
      <c r="D22" s="32">
        <f>SUM(D10:D21)</f>
        <v>658232569.42999995</v>
      </c>
      <c r="E22" s="32">
        <f>SUM(E10:E21)</f>
        <v>9833530178.6499996</v>
      </c>
      <c r="F22" s="17"/>
      <c r="G22" s="32">
        <f t="shared" ref="G22:L22" si="5">SUM(G10:G21)</f>
        <v>-678648.92</v>
      </c>
      <c r="H22" s="32">
        <f t="shared" si="5"/>
        <v>-43263.49</v>
      </c>
      <c r="I22" s="32">
        <f t="shared" si="5"/>
        <v>-635385.43000000005</v>
      </c>
      <c r="J22" s="17"/>
      <c r="K22" s="32">
        <f>SUM(K10:K21)</f>
        <v>10491084099.160002</v>
      </c>
      <c r="L22" s="32">
        <f t="shared" si="5"/>
        <v>658189305.94000006</v>
      </c>
      <c r="M22" s="32">
        <f>SUM(M10:M21)</f>
        <v>9832894793.2200012</v>
      </c>
      <c r="N22" s="17"/>
    </row>
    <row r="24" spans="1:14" ht="12.75" x14ac:dyDescent="0.2">
      <c r="A24" s="21" t="s">
        <v>2</v>
      </c>
      <c r="B24" s="23" t="s">
        <v>3</v>
      </c>
      <c r="C24" s="26" t="s">
        <v>5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spans="1:14" ht="12.75" x14ac:dyDescent="0.2">
      <c r="A25" s="22"/>
      <c r="B25" s="24"/>
      <c r="C25" s="28" t="s">
        <v>6</v>
      </c>
      <c r="D25" s="28"/>
      <c r="E25" s="28"/>
      <c r="F25" s="28"/>
      <c r="G25" s="28" t="s">
        <v>7</v>
      </c>
      <c r="H25" s="28"/>
      <c r="I25" s="28"/>
      <c r="J25" s="28"/>
      <c r="K25" s="28" t="s">
        <v>8</v>
      </c>
      <c r="L25" s="28"/>
      <c r="M25" s="28"/>
      <c r="N25" s="28"/>
    </row>
    <row r="26" spans="1:14" ht="12.75" x14ac:dyDescent="0.2">
      <c r="A26" s="22"/>
      <c r="B26" s="25"/>
      <c r="C26" s="4" t="s">
        <v>9</v>
      </c>
      <c r="D26" s="6" t="s">
        <v>10</v>
      </c>
      <c r="E26" s="6" t="s">
        <v>11</v>
      </c>
      <c r="F26" s="6" t="s">
        <v>12</v>
      </c>
      <c r="G26" s="4" t="s">
        <v>9</v>
      </c>
      <c r="H26" s="6" t="s">
        <v>10</v>
      </c>
      <c r="I26" s="6" t="s">
        <v>11</v>
      </c>
      <c r="J26" s="6" t="s">
        <v>12</v>
      </c>
      <c r="K26" s="4" t="s">
        <v>9</v>
      </c>
      <c r="L26" s="6" t="s">
        <v>10</v>
      </c>
      <c r="M26" s="6" t="s">
        <v>11</v>
      </c>
      <c r="N26" s="6" t="s">
        <v>12</v>
      </c>
    </row>
    <row r="27" spans="1:14" ht="12" x14ac:dyDescent="0.2">
      <c r="A27" s="7" t="s">
        <v>13</v>
      </c>
      <c r="B27" s="8" t="s">
        <v>14</v>
      </c>
      <c r="C27" s="12" t="s">
        <v>27</v>
      </c>
      <c r="D27" s="13" t="s">
        <v>28</v>
      </c>
      <c r="E27" s="13" t="s">
        <v>29</v>
      </c>
      <c r="F27" s="13" t="s">
        <v>30</v>
      </c>
      <c r="G27" s="12" t="s">
        <v>31</v>
      </c>
      <c r="H27" s="13" t="s">
        <v>32</v>
      </c>
      <c r="I27" s="13" t="s">
        <v>33</v>
      </c>
      <c r="J27" s="13" t="s">
        <v>34</v>
      </c>
      <c r="K27" s="12" t="s">
        <v>35</v>
      </c>
      <c r="L27" s="13" t="s">
        <v>36</v>
      </c>
      <c r="M27" s="13" t="s">
        <v>37</v>
      </c>
      <c r="N27" s="13" t="s">
        <v>38</v>
      </c>
    </row>
    <row r="28" spans="1:14" ht="33.75" x14ac:dyDescent="0.2">
      <c r="A28" s="15">
        <v>1</v>
      </c>
      <c r="B28" s="16" t="s">
        <v>39</v>
      </c>
      <c r="C28" s="33">
        <f>SUM(C29:C33)</f>
        <v>10200247651.199999</v>
      </c>
      <c r="D28" s="33">
        <f>SUM(D29:D33)</f>
        <v>655125906.36000001</v>
      </c>
      <c r="E28" s="33">
        <f>SUM(E29:E33)</f>
        <v>9545121744.8400002</v>
      </c>
      <c r="F28" s="19"/>
      <c r="G28" s="33">
        <f>SUM(G29:G33)</f>
        <v>-668594.70000000007</v>
      </c>
      <c r="H28" s="33">
        <f>SUM(H29:H33)</f>
        <v>-43331.759999999995</v>
      </c>
      <c r="I28" s="33">
        <f>SUM(I29:I33)</f>
        <v>-625262.94000000006</v>
      </c>
      <c r="J28" s="19"/>
      <c r="K28" s="33">
        <f>SUM(K29:K33)</f>
        <v>10199579056.5</v>
      </c>
      <c r="L28" s="33">
        <f>SUM(L29:L33)</f>
        <v>655082574.60000002</v>
      </c>
      <c r="M28" s="33">
        <f>SUM(M29:M33)</f>
        <v>9544496481.8999996</v>
      </c>
      <c r="N28" s="32"/>
    </row>
    <row r="29" spans="1:14" x14ac:dyDescent="0.2">
      <c r="A29" s="15">
        <v>2</v>
      </c>
      <c r="B29" s="16" t="s">
        <v>40</v>
      </c>
      <c r="C29" s="33">
        <f>SUM(D29:E29)</f>
        <v>10040005669.279999</v>
      </c>
      <c r="D29" s="33">
        <v>623672721.73000002</v>
      </c>
      <c r="E29" s="33">
        <v>9416332947.5499992</v>
      </c>
      <c r="F29" s="20"/>
      <c r="G29" s="33">
        <v>-655500.06000000006</v>
      </c>
      <c r="H29" s="33">
        <v>-40857.919999999998</v>
      </c>
      <c r="I29" s="33">
        <v>-614642.14</v>
      </c>
      <c r="J29" s="20"/>
      <c r="K29" s="33">
        <v>10039350169.219999</v>
      </c>
      <c r="L29" s="33">
        <f>D29+H29</f>
        <v>623631863.81000006</v>
      </c>
      <c r="M29" s="33">
        <v>9415718305.4099998</v>
      </c>
      <c r="N29" s="32"/>
    </row>
    <row r="30" spans="1:14" ht="22.5" x14ac:dyDescent="0.2">
      <c r="A30" s="15">
        <v>3</v>
      </c>
      <c r="B30" s="16" t="s">
        <v>41</v>
      </c>
      <c r="C30" s="20"/>
      <c r="D30" s="20"/>
      <c r="E30" s="20"/>
      <c r="F30" s="20"/>
      <c r="G30" s="33"/>
      <c r="H30" s="33"/>
      <c r="I30" s="33"/>
      <c r="J30" s="20"/>
      <c r="K30" s="33"/>
      <c r="L30" s="33"/>
      <c r="M30" s="33"/>
      <c r="N30" s="32"/>
    </row>
    <row r="31" spans="1:14" x14ac:dyDescent="0.2">
      <c r="A31" s="15">
        <v>4</v>
      </c>
      <c r="B31" s="16" t="s">
        <v>42</v>
      </c>
      <c r="C31" s="20"/>
      <c r="D31" s="20"/>
      <c r="E31" s="20"/>
      <c r="F31" s="20"/>
      <c r="G31" s="33"/>
      <c r="H31" s="33"/>
      <c r="I31" s="33"/>
      <c r="J31" s="20"/>
      <c r="K31" s="33"/>
      <c r="L31" s="33"/>
      <c r="M31" s="33"/>
      <c r="N31" s="32"/>
    </row>
    <row r="32" spans="1:14" ht="22.5" x14ac:dyDescent="0.2">
      <c r="A32" s="15">
        <v>5</v>
      </c>
      <c r="B32" s="16" t="s">
        <v>43</v>
      </c>
      <c r="C32" s="20"/>
      <c r="D32" s="20"/>
      <c r="E32" s="20"/>
      <c r="F32" s="20"/>
      <c r="G32" s="33"/>
      <c r="H32" s="33"/>
      <c r="I32" s="33"/>
      <c r="J32" s="20"/>
      <c r="K32" s="33"/>
      <c r="L32" s="33"/>
      <c r="M32" s="33"/>
      <c r="N32" s="32"/>
    </row>
    <row r="33" spans="1:14" x14ac:dyDescent="0.2">
      <c r="A33" s="15">
        <v>6</v>
      </c>
      <c r="B33" s="16" t="s">
        <v>44</v>
      </c>
      <c r="C33" s="33">
        <f>SUM(D33:E33)</f>
        <v>160241981.92000002</v>
      </c>
      <c r="D33" s="33">
        <v>31453184.629999999</v>
      </c>
      <c r="E33" s="33">
        <v>128788797.29000001</v>
      </c>
      <c r="F33" s="20"/>
      <c r="G33" s="33">
        <v>-13094.64</v>
      </c>
      <c r="H33" s="33">
        <v>-2473.84</v>
      </c>
      <c r="I33" s="33">
        <v>-10620.8</v>
      </c>
      <c r="J33" s="20"/>
      <c r="K33" s="33">
        <f>SUM(L33:N33)</f>
        <v>160228887.28</v>
      </c>
      <c r="L33" s="33">
        <f>H33+D33</f>
        <v>31450710.789999999</v>
      </c>
      <c r="M33" s="33">
        <f>I33+E33</f>
        <v>128778176.49000001</v>
      </c>
      <c r="N33" s="32"/>
    </row>
    <row r="34" spans="1:14" ht="22.5" x14ac:dyDescent="0.2">
      <c r="A34" s="15">
        <v>7</v>
      </c>
      <c r="B34" s="16" t="s">
        <v>45</v>
      </c>
      <c r="C34" s="19"/>
      <c r="D34" s="20"/>
      <c r="E34" s="20"/>
      <c r="F34" s="20"/>
      <c r="G34" s="33"/>
      <c r="H34" s="33"/>
      <c r="I34" s="33"/>
      <c r="J34" s="20"/>
      <c r="K34" s="33"/>
      <c r="L34" s="33"/>
      <c r="M34" s="33"/>
      <c r="N34" s="32"/>
    </row>
    <row r="35" spans="1:14" ht="33.75" x14ac:dyDescent="0.2">
      <c r="A35" s="15">
        <v>8</v>
      </c>
      <c r="B35" s="16" t="s">
        <v>46</v>
      </c>
      <c r="C35" s="19"/>
      <c r="D35" s="15"/>
      <c r="E35" s="15"/>
      <c r="F35" s="15"/>
      <c r="G35" s="32"/>
      <c r="H35" s="32"/>
      <c r="I35" s="32"/>
      <c r="J35" s="15"/>
      <c r="K35" s="33"/>
      <c r="L35" s="32"/>
      <c r="M35" s="32"/>
      <c r="N35" s="32"/>
    </row>
    <row r="36" spans="1:14" x14ac:dyDescent="0.2">
      <c r="A36" s="15">
        <v>9</v>
      </c>
      <c r="B36" s="16" t="s">
        <v>47</v>
      </c>
      <c r="C36" s="19"/>
      <c r="D36" s="15"/>
      <c r="E36" s="15"/>
      <c r="F36" s="15"/>
      <c r="G36" s="32"/>
      <c r="H36" s="32"/>
      <c r="I36" s="32"/>
      <c r="J36" s="15"/>
      <c r="K36" s="33"/>
      <c r="L36" s="32"/>
      <c r="M36" s="32"/>
      <c r="N36" s="32"/>
    </row>
    <row r="37" spans="1:14" x14ac:dyDescent="0.2">
      <c r="A37" s="15">
        <v>10</v>
      </c>
      <c r="B37" s="16" t="s">
        <v>48</v>
      </c>
      <c r="C37" s="19"/>
      <c r="D37" s="15"/>
      <c r="E37" s="15"/>
      <c r="F37" s="15"/>
      <c r="G37" s="32"/>
      <c r="H37" s="32"/>
      <c r="I37" s="32"/>
      <c r="J37" s="15"/>
      <c r="K37" s="33"/>
      <c r="L37" s="32"/>
      <c r="M37" s="32"/>
      <c r="N37" s="32"/>
    </row>
    <row r="38" spans="1:14" x14ac:dyDescent="0.2">
      <c r="A38" s="15">
        <v>11</v>
      </c>
      <c r="B38" s="16" t="s">
        <v>49</v>
      </c>
      <c r="C38" s="19"/>
      <c r="D38" s="15"/>
      <c r="E38" s="15"/>
      <c r="F38" s="15"/>
      <c r="G38" s="32"/>
      <c r="H38" s="32"/>
      <c r="I38" s="32"/>
      <c r="J38" s="15"/>
      <c r="K38" s="33"/>
      <c r="L38" s="32"/>
      <c r="M38" s="32"/>
      <c r="N38" s="32"/>
    </row>
    <row r="39" spans="1:14" x14ac:dyDescent="0.2">
      <c r="A39" s="18" t="s">
        <v>50</v>
      </c>
      <c r="B39" s="16" t="s">
        <v>51</v>
      </c>
      <c r="C39" s="19"/>
      <c r="D39" s="15"/>
      <c r="E39" s="15"/>
      <c r="F39" s="15"/>
      <c r="G39" s="32"/>
      <c r="H39" s="32"/>
      <c r="I39" s="32"/>
      <c r="J39" s="15"/>
      <c r="K39" s="33"/>
      <c r="L39" s="32"/>
      <c r="M39" s="32"/>
      <c r="N39" s="32"/>
    </row>
    <row r="40" spans="1:14" x14ac:dyDescent="0.2">
      <c r="A40" s="15">
        <v>12</v>
      </c>
      <c r="B40" s="16" t="s">
        <v>52</v>
      </c>
      <c r="C40" s="33">
        <f>SUM(D40:F40)</f>
        <v>3723045.79</v>
      </c>
      <c r="D40" s="17"/>
      <c r="E40" s="17"/>
      <c r="F40" s="32">
        <v>3723045.79</v>
      </c>
      <c r="G40" s="32"/>
      <c r="H40" s="32"/>
      <c r="I40" s="32"/>
      <c r="J40" s="15"/>
      <c r="K40" s="33">
        <f t="shared" ref="K40" si="6">SUM(L40:N40)</f>
        <v>3723045.79</v>
      </c>
      <c r="L40" s="32"/>
      <c r="M40" s="32"/>
      <c r="N40" s="32">
        <v>3723045.79</v>
      </c>
    </row>
    <row r="41" spans="1:14" x14ac:dyDescent="0.2">
      <c r="A41" s="15">
        <v>13</v>
      </c>
      <c r="B41" s="16" t="s">
        <v>53</v>
      </c>
      <c r="C41" s="32">
        <f t="shared" ref="C41:I41" si="7">SUM(C29:C40)</f>
        <v>10203970696.99</v>
      </c>
      <c r="D41" s="32">
        <f t="shared" si="7"/>
        <v>655125906.36000001</v>
      </c>
      <c r="E41" s="32">
        <f t="shared" si="7"/>
        <v>9545121744.8400002</v>
      </c>
      <c r="F41" s="32">
        <f t="shared" si="7"/>
        <v>3723045.79</v>
      </c>
      <c r="G41" s="32">
        <f t="shared" si="7"/>
        <v>-668594.70000000007</v>
      </c>
      <c r="H41" s="32">
        <f t="shared" si="7"/>
        <v>-43331.759999999995</v>
      </c>
      <c r="I41" s="32">
        <f t="shared" si="7"/>
        <v>-625262.94000000006</v>
      </c>
      <c r="J41" s="17"/>
      <c r="K41" s="32">
        <f>SUM(K29:K40)</f>
        <v>10203302102.290001</v>
      </c>
      <c r="L41" s="32">
        <f>SUM(L29:L40)</f>
        <v>655082574.60000002</v>
      </c>
      <c r="M41" s="32">
        <f>SUM(M29:M40)</f>
        <v>9544496481.8999996</v>
      </c>
      <c r="N41" s="32">
        <f>SUM(N29:N40)</f>
        <v>3723045.79</v>
      </c>
    </row>
  </sheetData>
  <mergeCells count="14">
    <mergeCell ref="A1:H1"/>
    <mergeCell ref="G2:H2"/>
    <mergeCell ref="A5:A7"/>
    <mergeCell ref="B5:B7"/>
    <mergeCell ref="C5:N5"/>
    <mergeCell ref="A24:A26"/>
    <mergeCell ref="B24:B26"/>
    <mergeCell ref="C24:N24"/>
    <mergeCell ref="C6:F6"/>
    <mergeCell ref="G6:J6"/>
    <mergeCell ref="K6:N6"/>
    <mergeCell ref="C25:F25"/>
    <mergeCell ref="G25:J25"/>
    <mergeCell ref="K25:N25"/>
  </mergeCells>
  <pageMargins left="0.59055118110236227" right="0.31496062992125984" top="0.31496062992125984" bottom="0.31496062992125984" header="0" footer="0"/>
  <pageSetup paperSize="9" scale="64" pageOrder="overThenDown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00000003010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cp:lastPrinted>2025-04-30T11:17:35Z</cp:lastPrinted>
  <dcterms:modified xsi:type="dcterms:W3CDTF">2025-04-30T14:17:35Z</dcterms:modified>
</cp:coreProperties>
</file>