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Бухгалтерия\Никитенко\отчетность бухгалт по 527-П\2025\1 кв. 2025\Новая папка\"/>
    </mc:Choice>
  </mc:AlternateContent>
  <bookViews>
    <workbookView xWindow="0" yWindow="0" windowWidth="11400" windowHeight="5895"/>
  </bookViews>
  <sheets>
    <sheet name="00000003099" sheetId="1" r:id="rId1"/>
  </sheets>
  <calcPr calcId="152511" refMode="R1C1"/>
</workbook>
</file>

<file path=xl/calcChain.xml><?xml version="1.0" encoding="utf-8"?>
<calcChain xmlns="http://schemas.openxmlformats.org/spreadsheetml/2006/main">
  <c r="I20" i="1" l="1"/>
  <c r="L20" i="1"/>
  <c r="H20" i="1"/>
  <c r="L10" i="1"/>
  <c r="L9" i="1"/>
  <c r="I9" i="1"/>
  <c r="H9" i="1"/>
  <c r="D9" i="1"/>
  <c r="D20" i="1" s="1"/>
  <c r="C9" i="1"/>
  <c r="G9" i="1" s="1"/>
  <c r="G10" i="1"/>
  <c r="G20" i="1" l="1"/>
  <c r="C20" i="1"/>
</calcChain>
</file>

<file path=xl/comments1.xml><?xml version="1.0" encoding="utf-8"?>
<comments xmlns="http://schemas.openxmlformats.org/spreadsheetml/2006/main">
  <authors>
    <author/>
  </authors>
  <commentList>
    <comment ref="C8" authorId="0" shapeId="0">
      <text>
        <r>
          <rPr>
            <sz val="8"/>
            <rFont val="Arial"/>
            <family val="2"/>
            <charset val="204"/>
          </rPr>
          <t>Единица масштабирования: руб.</t>
        </r>
      </text>
    </comment>
    <comment ref="D8" authorId="0" shapeId="0">
      <text>
        <r>
          <rPr>
            <sz val="8"/>
            <rFont val="Arial"/>
            <family val="2"/>
            <charset val="204"/>
          </rPr>
          <t>Единица масштабирования: руб.</t>
        </r>
      </text>
    </comment>
    <comment ref="E8" authorId="0" shapeId="0">
      <text>
        <r>
          <rPr>
            <sz val="8"/>
            <rFont val="Arial"/>
            <family val="2"/>
            <charset val="204"/>
          </rPr>
          <t>Единица масштабирования: руб.</t>
        </r>
      </text>
    </comment>
    <comment ref="F8" authorId="0" shapeId="0">
      <text>
        <r>
          <rPr>
            <sz val="8"/>
            <rFont val="Arial"/>
            <family val="2"/>
            <charset val="204"/>
          </rPr>
          <t>Единица масштабирования: руб.</t>
        </r>
      </text>
    </comment>
    <comment ref="G8" authorId="0" shapeId="0">
      <text>
        <r>
          <rPr>
            <sz val="8"/>
            <rFont val="Arial"/>
            <family val="2"/>
            <charset val="204"/>
          </rPr>
          <t>Единица масштабирования: руб.</t>
        </r>
      </text>
    </comment>
    <comment ref="H8" authorId="0" shapeId="0">
      <text>
        <r>
          <rPr>
            <sz val="8"/>
            <rFont val="Arial"/>
            <family val="2"/>
            <charset val="204"/>
          </rPr>
          <t>Единица масштабирования: руб.</t>
        </r>
      </text>
    </comment>
    <comment ref="I8" authorId="0" shapeId="0">
      <text>
        <r>
          <rPr>
            <sz val="8"/>
            <rFont val="Arial"/>
            <family val="2"/>
            <charset val="204"/>
          </rPr>
          <t>Единица масштабирования: руб.</t>
        </r>
      </text>
    </comment>
    <comment ref="J8" authorId="0" shapeId="0">
      <text>
        <r>
          <rPr>
            <sz val="8"/>
            <rFont val="Arial"/>
            <family val="2"/>
            <charset val="204"/>
          </rPr>
          <t>Единица масштабирования: руб.</t>
        </r>
      </text>
    </comment>
    <comment ref="K8" authorId="0" shapeId="0">
      <text>
        <r>
          <rPr>
            <sz val="8"/>
            <rFont val="Arial"/>
            <family val="2"/>
            <charset val="204"/>
          </rPr>
          <t>Единица масштабирования: руб.</t>
        </r>
      </text>
    </comment>
    <comment ref="L8" authorId="0" shapeId="0">
      <text>
        <r>
          <rPr>
            <sz val="8"/>
            <rFont val="Arial"/>
            <family val="2"/>
            <charset val="204"/>
          </rPr>
          <t>Единица масштабирования: руб.</t>
        </r>
      </text>
    </comment>
  </commentList>
</comments>
</file>

<file path=xl/sharedStrings.xml><?xml version="1.0" encoding="utf-8"?>
<sst xmlns="http://schemas.openxmlformats.org/spreadsheetml/2006/main" count="42" uniqueCount="34">
  <si>
    <t>Доходы за вычетом расходов (расходы за вычетом доходов) от операций с финансовыми инструментами, в обязательном порядке классифицируемыми как оцениваемые по справедливой стоимости через прибыль или убыток</t>
  </si>
  <si>
    <t xml:space="preserve">                     Таблица 33.1</t>
  </si>
  <si>
    <t>№  показателя</t>
  </si>
  <si>
    <t>Наименование показателя</t>
  </si>
  <si>
    <t>за 1-й квартал 2025 г.</t>
  </si>
  <si>
    <t>за 1-й квартал 2024 г.</t>
  </si>
  <si>
    <t>Доходы за вычетом расходов (расходы за вычетом доходов) от торговых операций</t>
  </si>
  <si>
    <t>Доходы за вычетом расходов (расходы за вычетом доходов) от переоценки</t>
  </si>
  <si>
    <t>Доходы за вычетом расходов (расходы за вычетом доходов), связанные с отнесением на финансовый результат разницы между стоимостью приобретения финансовых инструментов и их справедливой стоимостью</t>
  </si>
  <si>
    <t>Итого</t>
  </si>
  <si>
    <t xml:space="preserve"> при первоначальном признании</t>
  </si>
  <si>
    <t xml:space="preserve"> после первоначального признания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</si>
  <si>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</si>
  <si>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</si>
  <si>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</si>
  <si>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</si>
  <si>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</si>
  <si>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</si>
  <si>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</si>
  <si>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</si>
  <si>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</si>
  <si>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</si>
  <si>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</si>
  <si>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</si>
  <si>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Финансовые активы, в том числе:</t>
  </si>
  <si>
    <t xml:space="preserve">    ценные бумаги</t>
  </si>
  <si>
    <t xml:space="preserve">    прочие долевые инструменты</t>
  </si>
  <si>
    <t xml:space="preserve">    производные финансовые инструменты, от которых ожидается увеличение экономических выгод</t>
  </si>
  <si>
    <t xml:space="preserve">    депозиты в кредитных организациях и банках-нерезидентах</t>
  </si>
  <si>
    <t xml:space="preserve">    прочее</t>
  </si>
  <si>
    <t>Финансовые обязательства, в том числе:</t>
  </si>
  <si>
    <t xml:space="preserve">    производные финансовые инструменты, от которых ожидается уменьшение экономических выгод</t>
  </si>
  <si>
    <t xml:space="preserve">    обязательства по обратной поставке ценных бумаг по договорам репо</t>
  </si>
  <si>
    <t xml:space="preserve">    обязательства по возврату заимствованных ценных бумаг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</si>
</sst>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,"/>
  </numFmts>
  <fonts count="8" x14ac:knownFonts="1">
    <font>
      <sz val="8"/>
      <name val="Arial"/>
    </font>
    <font>
      <sz val="8"/>
      <name val="Arial"/>
      <family val="2"/>
    </font>
    <font>
      <b/>
      <sz val="11"/>
      <name val="Times New Roman"/>
      <family val="1"/>
      <charset val="204"/>
    </font>
    <font>
      <b/>
      <sz val="8"/>
      <name val="Arial"/>
      <family val="2"/>
    </font>
    <font>
      <sz val="7"/>
      <name val="Arial"/>
      <family val="2"/>
      <charset val="204"/>
    </font>
    <font>
      <sz val="7"/>
      <name val="Arial"/>
      <family val="2"/>
    </font>
    <font>
      <sz val="10"/>
      <name val="Times New Roman"/>
      <family val="1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5FBF7"/>
        <bgColor auto="1"/>
      </patternFill>
    </fill>
    <fill>
      <patternFill patternType="solid">
        <fgColor rgb="FFFBF9EC"/>
        <bgColor auto="1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5" fillId="2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1" fontId="1" fillId="0" borderId="4" xfId="0" applyNumberFormat="1" applyFont="1" applyBorder="1" applyAlignment="1">
      <alignment horizontal="right" vertical="top" wrapText="1"/>
    </xf>
    <xf numFmtId="0" fontId="1" fillId="0" borderId="4" xfId="0" applyFont="1" applyBorder="1" applyAlignment="1">
      <alignment horizontal="left" vertical="top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L20"/>
  <sheetViews>
    <sheetView tabSelected="1" workbookViewId="0">
      <selection activeCell="C9" sqref="C9:L20"/>
    </sheetView>
  </sheetViews>
  <sheetFormatPr defaultColWidth="10.5" defaultRowHeight="11.45" customHeight="1" x14ac:dyDescent="0.2"/>
  <cols>
    <col min="1" max="1" width="6.6640625" style="1" customWidth="1"/>
    <col min="2" max="2" width="58.5" style="1" customWidth="1"/>
    <col min="3" max="4" width="17.1640625" style="1" bestFit="1" customWidth="1"/>
    <col min="5" max="5" width="16.83203125" style="1" bestFit="1" customWidth="1"/>
    <col min="6" max="6" width="19" style="1" bestFit="1" customWidth="1"/>
    <col min="7" max="7" width="14.83203125" style="1" customWidth="1"/>
    <col min="8" max="9" width="17.1640625" style="1" bestFit="1" customWidth="1"/>
    <col min="10" max="10" width="19.83203125" style="1" customWidth="1"/>
    <col min="11" max="11" width="19" style="1" bestFit="1" customWidth="1"/>
    <col min="12" max="12" width="16" style="1" customWidth="1"/>
  </cols>
  <sheetData>
    <row r="1" spans="1:12" ht="47.1" customHeight="1" x14ac:dyDescent="0.2">
      <c r="A1" s="15" t="s">
        <v>0</v>
      </c>
      <c r="B1" s="15"/>
      <c r="C1" s="15"/>
      <c r="D1" s="15"/>
    </row>
    <row r="2" spans="1:12" s="1" customFormat="1" ht="11.1" customHeight="1" x14ac:dyDescent="0.2"/>
    <row r="3" spans="1:12" ht="15" customHeight="1" x14ac:dyDescent="0.2">
      <c r="C3" s="16" t="s">
        <v>1</v>
      </c>
      <c r="D3" s="16"/>
    </row>
    <row r="4" spans="1:12" ht="11.1" customHeight="1" x14ac:dyDescent="0.2"/>
    <row r="5" spans="1:12" s="2" customFormat="1" ht="11.1" customHeight="1" x14ac:dyDescent="0.2">
      <c r="A5" s="17" t="s">
        <v>2</v>
      </c>
      <c r="B5" s="17" t="s">
        <v>3</v>
      </c>
      <c r="C5" s="20" t="s">
        <v>4</v>
      </c>
      <c r="D5" s="20"/>
      <c r="E5" s="20"/>
      <c r="F5" s="20"/>
      <c r="G5" s="20"/>
      <c r="H5" s="14" t="s">
        <v>5</v>
      </c>
      <c r="I5" s="14"/>
      <c r="J5" s="14"/>
      <c r="K5" s="14"/>
      <c r="L5" s="14"/>
    </row>
    <row r="6" spans="1:12" s="3" customFormat="1" ht="54.95" customHeight="1" x14ac:dyDescent="0.2">
      <c r="A6" s="18"/>
      <c r="B6" s="18"/>
      <c r="C6" s="21" t="s">
        <v>6</v>
      </c>
      <c r="D6" s="21" t="s">
        <v>7</v>
      </c>
      <c r="E6" s="21" t="s">
        <v>8</v>
      </c>
      <c r="F6" s="21"/>
      <c r="G6" s="21" t="s">
        <v>9</v>
      </c>
      <c r="H6" s="12" t="s">
        <v>6</v>
      </c>
      <c r="I6" s="12" t="s">
        <v>7</v>
      </c>
      <c r="J6" s="12" t="s">
        <v>8</v>
      </c>
      <c r="K6" s="12"/>
      <c r="L6" s="12" t="s">
        <v>9</v>
      </c>
    </row>
    <row r="7" spans="1:12" s="1" customFormat="1" ht="27.95" customHeight="1" x14ac:dyDescent="0.2">
      <c r="A7" s="19"/>
      <c r="B7" s="19"/>
      <c r="C7" s="22"/>
      <c r="D7" s="22"/>
      <c r="E7" s="4" t="s">
        <v>10</v>
      </c>
      <c r="F7" s="4" t="s">
        <v>11</v>
      </c>
      <c r="G7" s="22"/>
      <c r="H7" s="13"/>
      <c r="I7" s="13"/>
      <c r="J7" s="5" t="s">
        <v>10</v>
      </c>
      <c r="K7" s="5" t="s">
        <v>11</v>
      </c>
      <c r="L7" s="13"/>
    </row>
    <row r="8" spans="1:12" s="2" customFormat="1" ht="11.1" customHeight="1" x14ac:dyDescent="0.2">
      <c r="A8" s="6" t="s">
        <v>12</v>
      </c>
      <c r="B8" s="6" t="s">
        <v>13</v>
      </c>
      <c r="C8" s="7" t="s">
        <v>14</v>
      </c>
      <c r="D8" s="7" t="s">
        <v>15</v>
      </c>
      <c r="E8" s="7" t="s">
        <v>16</v>
      </c>
      <c r="F8" s="7" t="s">
        <v>17</v>
      </c>
      <c r="G8" s="7" t="s">
        <v>18</v>
      </c>
      <c r="H8" s="8" t="s">
        <v>19</v>
      </c>
      <c r="I8" s="8" t="s">
        <v>20</v>
      </c>
      <c r="J8" s="8" t="s">
        <v>21</v>
      </c>
      <c r="K8" s="8" t="s">
        <v>22</v>
      </c>
      <c r="L8" s="8" t="s">
        <v>23</v>
      </c>
    </row>
    <row r="9" spans="1:12" s="9" customFormat="1" ht="12.95" customHeight="1" x14ac:dyDescent="0.2">
      <c r="A9" s="10">
        <v>1</v>
      </c>
      <c r="B9" s="11" t="s">
        <v>24</v>
      </c>
      <c r="C9" s="23">
        <f>SUM(C10:C14)</f>
        <v>1478000.35</v>
      </c>
      <c r="D9" s="23">
        <f t="shared" ref="D9" si="0">SUM(D10:D14)</f>
        <v>10666954.27</v>
      </c>
      <c r="E9" s="23"/>
      <c r="F9" s="23"/>
      <c r="G9" s="23">
        <f>SUM(C9:F9)</f>
        <v>12144954.619999999</v>
      </c>
      <c r="H9" s="23">
        <f>H10</f>
        <v>6911804.7699999996</v>
      </c>
      <c r="I9" s="23">
        <f t="shared" ref="I9" si="1">I10</f>
        <v>161987119.00999999</v>
      </c>
      <c r="J9" s="23"/>
      <c r="K9" s="23"/>
      <c r="L9" s="23">
        <f>SUM(H9:K9)</f>
        <v>168898923.78</v>
      </c>
    </row>
    <row r="10" spans="1:12" s="9" customFormat="1" ht="12.95" customHeight="1" x14ac:dyDescent="0.2">
      <c r="A10" s="10">
        <v>2</v>
      </c>
      <c r="B10" s="11" t="s">
        <v>25</v>
      </c>
      <c r="C10" s="23">
        <v>1478000.35</v>
      </c>
      <c r="D10" s="23">
        <v>10666954.27</v>
      </c>
      <c r="E10" s="23"/>
      <c r="F10" s="23"/>
      <c r="G10" s="23">
        <f t="shared" ref="G10" si="2">SUM(C10:F10)</f>
        <v>12144954.619999999</v>
      </c>
      <c r="H10" s="23">
        <v>6911804.7699999996</v>
      </c>
      <c r="I10" s="23">
        <v>161987119.00999999</v>
      </c>
      <c r="J10" s="23"/>
      <c r="K10" s="23"/>
      <c r="L10" s="23">
        <f t="shared" ref="L10:L20" si="3">SUM(H10:K10)</f>
        <v>168898923.78</v>
      </c>
    </row>
    <row r="11" spans="1:12" s="9" customFormat="1" ht="12.95" customHeight="1" x14ac:dyDescent="0.2">
      <c r="A11" s="10">
        <v>3</v>
      </c>
      <c r="B11" s="11" t="s">
        <v>26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</row>
    <row r="12" spans="1:12" s="9" customFormat="1" ht="21.95" customHeight="1" x14ac:dyDescent="0.2">
      <c r="A12" s="10">
        <v>4</v>
      </c>
      <c r="B12" s="11" t="s">
        <v>27</v>
      </c>
      <c r="C12" s="23"/>
      <c r="D12" s="23"/>
      <c r="E12" s="23"/>
      <c r="F12" s="23"/>
      <c r="G12" s="23"/>
      <c r="H12" s="23"/>
      <c r="I12" s="23"/>
      <c r="J12" s="23"/>
      <c r="K12" s="23"/>
      <c r="L12" s="23"/>
    </row>
    <row r="13" spans="1:12" s="9" customFormat="1" ht="12.95" customHeight="1" x14ac:dyDescent="0.2">
      <c r="A13" s="10">
        <v>5</v>
      </c>
      <c r="B13" s="11" t="s">
        <v>28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</row>
    <row r="14" spans="1:12" s="9" customFormat="1" ht="12.95" customHeight="1" x14ac:dyDescent="0.2">
      <c r="A14" s="10">
        <v>6</v>
      </c>
      <c r="B14" s="11" t="s">
        <v>29</v>
      </c>
      <c r="C14" s="23"/>
      <c r="D14" s="23"/>
      <c r="E14" s="23"/>
      <c r="F14" s="23"/>
      <c r="G14" s="23"/>
      <c r="H14" s="23"/>
      <c r="I14" s="23"/>
      <c r="J14" s="23"/>
      <c r="K14" s="23"/>
      <c r="L14" s="23"/>
    </row>
    <row r="15" spans="1:12" s="9" customFormat="1" ht="12.95" customHeight="1" x14ac:dyDescent="0.2">
      <c r="A15" s="10">
        <v>7</v>
      </c>
      <c r="B15" s="11" t="s">
        <v>30</v>
      </c>
      <c r="C15" s="23"/>
      <c r="D15" s="23"/>
      <c r="E15" s="23"/>
      <c r="F15" s="23"/>
      <c r="G15" s="23"/>
      <c r="H15" s="23"/>
      <c r="I15" s="23"/>
      <c r="J15" s="23"/>
      <c r="K15" s="23"/>
      <c r="L15" s="23"/>
    </row>
    <row r="16" spans="1:12" s="9" customFormat="1" ht="21.95" customHeight="1" x14ac:dyDescent="0.2">
      <c r="A16" s="10">
        <v>8</v>
      </c>
      <c r="B16" s="11" t="s">
        <v>31</v>
      </c>
      <c r="C16" s="23"/>
      <c r="D16" s="23"/>
      <c r="E16" s="23"/>
      <c r="F16" s="23"/>
      <c r="G16" s="23"/>
      <c r="H16" s="23"/>
      <c r="I16" s="23"/>
      <c r="J16" s="23"/>
      <c r="K16" s="23"/>
      <c r="L16" s="23"/>
    </row>
    <row r="17" spans="1:12" s="9" customFormat="1" ht="21.95" customHeight="1" x14ac:dyDescent="0.2">
      <c r="A17" s="10">
        <v>9</v>
      </c>
      <c r="B17" s="11" t="s">
        <v>32</v>
      </c>
      <c r="C17" s="23"/>
      <c r="D17" s="23"/>
      <c r="E17" s="23"/>
      <c r="F17" s="23"/>
      <c r="G17" s="23"/>
      <c r="H17" s="23"/>
      <c r="I17" s="23"/>
      <c r="J17" s="23"/>
      <c r="K17" s="23"/>
      <c r="L17" s="23"/>
    </row>
    <row r="18" spans="1:12" s="9" customFormat="1" ht="12.95" customHeight="1" x14ac:dyDescent="0.2">
      <c r="A18" s="10">
        <v>10</v>
      </c>
      <c r="B18" s="11" t="s">
        <v>33</v>
      </c>
      <c r="C18" s="23"/>
      <c r="D18" s="23"/>
      <c r="E18" s="23"/>
      <c r="F18" s="23"/>
      <c r="G18" s="23"/>
      <c r="H18" s="23"/>
      <c r="I18" s="23"/>
      <c r="J18" s="23"/>
      <c r="K18" s="23"/>
      <c r="L18" s="23"/>
    </row>
    <row r="19" spans="1:12" s="9" customFormat="1" ht="12.95" customHeight="1" x14ac:dyDescent="0.2">
      <c r="A19" s="10">
        <v>11</v>
      </c>
      <c r="B19" s="11" t="s">
        <v>29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</row>
    <row r="20" spans="1:12" s="9" customFormat="1" ht="12.95" customHeight="1" x14ac:dyDescent="0.2">
      <c r="A20" s="10">
        <v>12</v>
      </c>
      <c r="B20" s="11" t="s">
        <v>9</v>
      </c>
      <c r="C20" s="23">
        <f>C9+C15</f>
        <v>1478000.35</v>
      </c>
      <c r="D20" s="23">
        <f t="shared" ref="D20:G20" si="4">D9+D15</f>
        <v>10666954.27</v>
      </c>
      <c r="E20" s="23"/>
      <c r="F20" s="23"/>
      <c r="G20" s="23">
        <f t="shared" si="4"/>
        <v>12144954.619999999</v>
      </c>
      <c r="H20" s="23">
        <f>H10</f>
        <v>6911804.7699999996</v>
      </c>
      <c r="I20" s="23">
        <f t="shared" ref="I20" si="5">I10</f>
        <v>161987119.00999999</v>
      </c>
      <c r="J20" s="23"/>
      <c r="K20" s="23"/>
      <c r="L20" s="23">
        <f t="shared" si="3"/>
        <v>168898923.78</v>
      </c>
    </row>
  </sheetData>
  <mergeCells count="14">
    <mergeCell ref="A1:D1"/>
    <mergeCell ref="C3:D3"/>
    <mergeCell ref="A5:A7"/>
    <mergeCell ref="B5:B7"/>
    <mergeCell ref="C5:G5"/>
    <mergeCell ref="C6:C7"/>
    <mergeCell ref="D6:D7"/>
    <mergeCell ref="E6:F6"/>
    <mergeCell ref="G6:G7"/>
    <mergeCell ref="H6:H7"/>
    <mergeCell ref="H5:L5"/>
    <mergeCell ref="I6:I7"/>
    <mergeCell ref="J6:K6"/>
    <mergeCell ref="L6:L7"/>
  </mergeCells>
  <pageMargins left="0.59055118110236215" right="0.31496062992125984" top="0.31496062992125984" bottom="0.31496062992125984" header="0" footer="0"/>
  <pageSetup paperSize="9" scale="72" pageOrder="overThenDown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00000003099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Евгения Савельева</cp:lastModifiedBy>
  <cp:lastPrinted>2025-04-30T11:50:28Z</cp:lastPrinted>
  <dcterms:modified xsi:type="dcterms:W3CDTF">2025-04-30T14:20:55Z</dcterms:modified>
</cp:coreProperties>
</file>